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DUT\Desktop\"/>
    </mc:Choice>
  </mc:AlternateContent>
  <bookViews>
    <workbookView xWindow="0" yWindow="0" windowWidth="20325" windowHeight="7545" tabRatio="765" firstSheet="1" activeTab="1"/>
  </bookViews>
  <sheets>
    <sheet name="首頁" sheetId="6" r:id="rId1"/>
    <sheet name="附件六之(三)" sheetId="15" r:id="rId2"/>
    <sheet name="工作表2" sheetId="25" state="hidden" r:id="rId3"/>
  </sheets>
  <definedNames>
    <definedName name="_xlnm.Print_Area" localSheetId="0">首頁!$A$1:$J$32</definedName>
  </definedNames>
  <calcPr calcId="162913"/>
</workbook>
</file>

<file path=xl/calcChain.xml><?xml version="1.0" encoding="utf-8"?>
<calcChain xmlns="http://schemas.openxmlformats.org/spreadsheetml/2006/main">
  <c r="E12" i="6" l="1"/>
  <c r="C12" i="6"/>
  <c r="E23" i="6"/>
  <c r="C23" i="6"/>
  <c r="E22" i="6"/>
  <c r="C24" i="6"/>
  <c r="E13" i="6"/>
  <c r="C13" i="6"/>
  <c r="E11" i="6"/>
  <c r="C11" i="6"/>
  <c r="E10" i="6"/>
  <c r="C10" i="6"/>
  <c r="C20" i="6"/>
  <c r="E20" i="6"/>
  <c r="E24" i="6" l="1"/>
  <c r="C22" i="6"/>
  <c r="E21" i="6"/>
  <c r="E25" i="6" s="1"/>
  <c r="F23" i="6" s="1"/>
  <c r="C21" i="6"/>
  <c r="C14" i="6"/>
  <c r="D11" i="6" s="1"/>
  <c r="E14" i="6"/>
  <c r="F10" i="6" s="1"/>
  <c r="D10" i="6"/>
  <c r="D13" i="6" l="1"/>
  <c r="C25" i="6"/>
  <c r="D26" i="6" s="1"/>
  <c r="F21" i="6"/>
  <c r="F24" i="6"/>
  <c r="F22" i="6"/>
  <c r="F20" i="6"/>
  <c r="F12" i="6"/>
  <c r="D15" i="6"/>
  <c r="D12" i="6"/>
  <c r="E5" i="6"/>
  <c r="G5" i="6" s="1"/>
  <c r="F11" i="6"/>
  <c r="F13" i="6"/>
  <c r="D21" i="6" l="1"/>
  <c r="D24" i="6"/>
  <c r="D22" i="6"/>
  <c r="D23" i="6"/>
  <c r="D20" i="6"/>
</calcChain>
</file>

<file path=xl/sharedStrings.xml><?xml version="1.0" encoding="utf-8"?>
<sst xmlns="http://schemas.openxmlformats.org/spreadsheetml/2006/main" count="295" uniqueCount="208">
  <si>
    <r>
      <rPr>
        <sz val="12"/>
        <rFont val="新細明體"/>
        <family val="1"/>
        <charset val="136"/>
      </rPr>
      <t>二、資本門</t>
    </r>
    <phoneticPr fontId="4" type="noConversion"/>
  </si>
  <si>
    <r>
      <rPr>
        <sz val="12"/>
        <rFont val="新細明體"/>
        <family val="1"/>
        <charset val="136"/>
      </rPr>
      <t>獎勵補助款</t>
    </r>
    <phoneticPr fontId="4" type="noConversion"/>
  </si>
  <si>
    <r>
      <rPr>
        <sz val="12"/>
        <rFont val="新細明體"/>
        <family val="1"/>
        <charset val="136"/>
      </rPr>
      <t>自籌款</t>
    </r>
    <phoneticPr fontId="4" type="noConversion"/>
  </si>
  <si>
    <r>
      <rPr>
        <sz val="12"/>
        <rFont val="新細明體"/>
        <family val="1"/>
        <charset val="136"/>
      </rPr>
      <t>備註</t>
    </r>
    <phoneticPr fontId="4" type="noConversion"/>
  </si>
  <si>
    <r>
      <rPr>
        <sz val="12"/>
        <rFont val="新細明體"/>
        <family val="1"/>
        <charset val="136"/>
      </rPr>
      <t>金額</t>
    </r>
    <phoneticPr fontId="4" type="noConversion"/>
  </si>
  <si>
    <r>
      <rPr>
        <sz val="12"/>
        <rFont val="新細明體"/>
        <family val="1"/>
        <charset val="136"/>
      </rPr>
      <t>比例</t>
    </r>
    <phoneticPr fontId="4" type="noConversion"/>
  </si>
  <si>
    <r>
      <t>1.</t>
    </r>
    <r>
      <rPr>
        <sz val="12"/>
        <rFont val="新細明體"/>
        <family val="1"/>
        <charset val="136"/>
      </rPr>
      <t>教學及研究設備</t>
    </r>
    <phoneticPr fontId="4" type="noConversion"/>
  </si>
  <si>
    <r>
      <rPr>
        <sz val="12"/>
        <rFont val="新細明體"/>
        <family val="1"/>
        <charset val="136"/>
      </rPr>
      <t>獎勵補助款比例應≧</t>
    </r>
    <r>
      <rPr>
        <sz val="12"/>
        <rFont val="Times New Roman"/>
        <family val="1"/>
      </rPr>
      <t>60%</t>
    </r>
  </si>
  <si>
    <r>
      <t>2.</t>
    </r>
    <r>
      <rPr>
        <sz val="12"/>
        <rFont val="新細明體"/>
        <family val="1"/>
        <charset val="136"/>
      </rPr>
      <t>圖書館自動化、圖書期刊等</t>
    </r>
    <phoneticPr fontId="4" type="noConversion"/>
  </si>
  <si>
    <r>
      <rPr>
        <sz val="12"/>
        <rFont val="新細明體"/>
        <family val="1"/>
        <charset val="136"/>
      </rPr>
      <t>獎勵補助款比例應≧</t>
    </r>
    <r>
      <rPr>
        <sz val="12"/>
        <rFont val="Times New Roman"/>
        <family val="1"/>
      </rPr>
      <t>10%</t>
    </r>
  </si>
  <si>
    <r>
      <t>3.</t>
    </r>
    <r>
      <rPr>
        <sz val="12"/>
        <rFont val="新細明體"/>
        <family val="1"/>
        <charset val="136"/>
      </rPr>
      <t>學輔相關設備</t>
    </r>
    <phoneticPr fontId="4" type="noConversion"/>
  </si>
  <si>
    <r>
      <rPr>
        <sz val="12"/>
        <rFont val="新細明體"/>
        <family val="1"/>
        <charset val="136"/>
      </rPr>
      <t>獎勵補助款比例應≧</t>
    </r>
    <r>
      <rPr>
        <sz val="12"/>
        <rFont val="Times New Roman"/>
        <family val="1"/>
      </rPr>
      <t>2%</t>
    </r>
  </si>
  <si>
    <r>
      <t>4.</t>
    </r>
    <r>
      <rPr>
        <sz val="12"/>
        <rFont val="新細明體"/>
        <family val="1"/>
        <charset val="136"/>
      </rPr>
      <t>其他</t>
    </r>
    <phoneticPr fontId="4" type="noConversion"/>
  </si>
  <si>
    <r>
      <rPr>
        <sz val="12"/>
        <rFont val="新細明體"/>
        <family val="1"/>
        <charset val="136"/>
      </rPr>
      <t>合計</t>
    </r>
    <phoneticPr fontId="4" type="noConversion"/>
  </si>
  <si>
    <r>
      <rPr>
        <sz val="12"/>
        <rFont val="新細明體"/>
        <family val="1"/>
        <charset val="136"/>
      </rPr>
      <t>資本門獎勵補助款占總獎勵補助款比例</t>
    </r>
  </si>
  <si>
    <r>
      <rPr>
        <sz val="12"/>
        <rFont val="新細明體"/>
        <family val="1"/>
        <charset val="136"/>
      </rPr>
      <t>應介於</t>
    </r>
    <r>
      <rPr>
        <sz val="12"/>
        <rFont val="Times New Roman"/>
        <family val="1"/>
      </rPr>
      <t>70%~75%</t>
    </r>
    <phoneticPr fontId="4" type="noConversion"/>
  </si>
  <si>
    <r>
      <rPr>
        <sz val="12"/>
        <rFont val="新細明體"/>
        <family val="1"/>
        <charset val="136"/>
      </rPr>
      <t>三、經常門</t>
    </r>
    <phoneticPr fontId="4" type="noConversion"/>
  </si>
  <si>
    <r>
      <rPr>
        <sz val="12"/>
        <rFont val="新細明體"/>
        <family val="1"/>
        <charset val="136"/>
      </rPr>
      <t>注意事項：</t>
    </r>
    <phoneticPr fontId="4" type="noConversion"/>
  </si>
  <si>
    <r>
      <t>1.</t>
    </r>
    <r>
      <rPr>
        <sz val="12"/>
        <rFont val="新細明體"/>
        <family val="1"/>
        <charset val="136"/>
      </rPr>
      <t>改善教學及師資結構</t>
    </r>
    <phoneticPr fontId="4" type="noConversion"/>
  </si>
  <si>
    <r>
      <t>2.</t>
    </r>
    <r>
      <rPr>
        <sz val="12"/>
        <rFont val="新細明體"/>
        <family val="1"/>
        <charset val="136"/>
      </rPr>
      <t>學輔相關工作</t>
    </r>
    <phoneticPr fontId="4" type="noConversion"/>
  </si>
  <si>
    <r>
      <rPr>
        <sz val="12"/>
        <rFont val="新細明體"/>
        <family val="1"/>
        <charset val="136"/>
      </rPr>
      <t>獎勵補助款比例應≦</t>
    </r>
    <r>
      <rPr>
        <sz val="12"/>
        <rFont val="Times New Roman"/>
        <family val="1"/>
      </rPr>
      <t>5%</t>
    </r>
  </si>
  <si>
    <r>
      <t>4.</t>
    </r>
    <r>
      <rPr>
        <sz val="12"/>
        <rFont val="新細明體"/>
        <family val="1"/>
        <charset val="136"/>
      </rPr>
      <t>改善教學相關物品</t>
    </r>
    <phoneticPr fontId="4" type="noConversion"/>
  </si>
  <si>
    <r>
      <t>5.</t>
    </r>
    <r>
      <rPr>
        <sz val="12"/>
        <rFont val="新細明體"/>
        <family val="1"/>
        <charset val="136"/>
      </rPr>
      <t>其他</t>
    </r>
    <phoneticPr fontId="4" type="noConversion"/>
  </si>
  <si>
    <r>
      <rPr>
        <sz val="12"/>
        <rFont val="新細明體"/>
        <family val="1"/>
        <charset val="136"/>
      </rPr>
      <t>含獎助教師薪資、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年內授權到期之電子資料庫或軟體</t>
    </r>
    <phoneticPr fontId="4" type="noConversion"/>
  </si>
  <si>
    <r>
      <rPr>
        <sz val="12"/>
        <rFont val="新細明體"/>
        <family val="1"/>
        <charset val="136"/>
      </rPr>
      <t>經常門獎勵補助款占總獎勵補助款比例</t>
    </r>
  </si>
  <si>
    <r>
      <rPr>
        <sz val="12"/>
        <rFont val="新細明體"/>
        <family val="1"/>
        <charset val="136"/>
      </rPr>
      <t>應介於</t>
    </r>
    <r>
      <rPr>
        <sz val="12"/>
        <rFont val="Times New Roman"/>
        <family val="1"/>
      </rPr>
      <t>25%~30%</t>
    </r>
    <phoneticPr fontId="4" type="noConversion"/>
  </si>
  <si>
    <r>
      <rPr>
        <sz val="12"/>
        <rFont val="新細明體"/>
        <family val="1"/>
        <charset val="136"/>
      </rPr>
      <t xml:space="preserve">學校名稱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請加蓋學校關防</t>
    </r>
    <r>
      <rPr>
        <sz val="10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</si>
  <si>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校長簽章</t>
    </r>
    <phoneticPr fontId="4" type="noConversion"/>
  </si>
  <si>
    <r>
      <rPr>
        <sz val="12"/>
        <rFont val="新細明體"/>
        <family val="1"/>
        <charset val="136"/>
      </rPr>
      <t>填表單位</t>
    </r>
  </si>
  <si>
    <r>
      <rPr>
        <sz val="12"/>
        <rFont val="新細明體"/>
        <family val="1"/>
        <charset val="136"/>
      </rPr>
      <t>單位主管簽章</t>
    </r>
  </si>
  <si>
    <r>
      <rPr>
        <sz val="12"/>
        <rFont val="新細明體"/>
        <family val="1"/>
        <charset val="136"/>
      </rPr>
      <t>填表日期</t>
    </r>
    <phoneticPr fontId="4" type="noConversion"/>
  </si>
  <si>
    <r>
      <rPr>
        <sz val="11"/>
        <rFont val="標楷體"/>
        <family val="4"/>
        <charset val="136"/>
      </rPr>
      <t>序號</t>
    </r>
    <phoneticPr fontId="4" type="noConversion"/>
  </si>
  <si>
    <r>
      <rPr>
        <sz val="11"/>
        <rFont val="標楷體"/>
        <family val="4"/>
        <charset val="136"/>
      </rPr>
      <t>傳票日期</t>
    </r>
    <phoneticPr fontId="4" type="noConversion"/>
  </si>
  <si>
    <r>
      <rPr>
        <sz val="11"/>
        <rFont val="標楷體"/>
        <family val="4"/>
        <charset val="136"/>
      </rPr>
      <t>經費來源</t>
    </r>
    <phoneticPr fontId="4" type="noConversion"/>
  </si>
  <si>
    <r>
      <rPr>
        <sz val="11"/>
        <rFont val="標楷體"/>
        <family val="4"/>
        <charset val="136"/>
      </rPr>
      <t>備註</t>
    </r>
    <phoneticPr fontId="4" type="noConversion"/>
  </si>
  <si>
    <r>
      <t>A.</t>
    </r>
    <r>
      <rPr>
        <sz val="11"/>
        <rFont val="標楷體"/>
        <family val="4"/>
        <charset val="136"/>
      </rPr>
      <t>獎勵補助款金額</t>
    </r>
    <phoneticPr fontId="4" type="noConversion"/>
  </si>
  <si>
    <r>
      <t>B.</t>
    </r>
    <r>
      <rPr>
        <sz val="11"/>
        <rFont val="標楷體"/>
        <family val="4"/>
        <charset val="136"/>
      </rPr>
      <t>自籌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配合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款金額</t>
    </r>
    <phoneticPr fontId="4" type="noConversion"/>
  </si>
  <si>
    <r>
      <t>3.</t>
    </r>
    <r>
      <rPr>
        <sz val="12"/>
        <rFont val="新細明體"/>
        <family val="1"/>
        <charset val="136"/>
      </rPr>
      <t>行政人員業務研習及進修</t>
    </r>
    <phoneticPr fontId="4" type="noConversion"/>
  </si>
  <si>
    <r>
      <rPr>
        <sz val="11"/>
        <rFont val="標楷體"/>
        <family val="4"/>
        <charset val="136"/>
      </rPr>
      <t xml:space="preserve">付款完成日
</t>
    </r>
    <r>
      <rPr>
        <sz val="11"/>
        <color indexed="10"/>
        <rFont val="標楷體"/>
        <family val="4"/>
        <charset val="136"/>
      </rPr>
      <t>註</t>
    </r>
    <r>
      <rPr>
        <sz val="11"/>
        <color indexed="10"/>
        <rFont val="Times New Roman"/>
        <family val="1"/>
      </rPr>
      <t>3</t>
    </r>
    <phoneticPr fontId="4" type="noConversion"/>
  </si>
  <si>
    <t>(1)</t>
    <phoneticPr fontId="4" type="noConversion"/>
  </si>
  <si>
    <t>(2)</t>
    <phoneticPr fontId="4" type="noConversion"/>
  </si>
  <si>
    <t>(3)</t>
    <phoneticPr fontId="4" type="noConversion"/>
  </si>
  <si>
    <r>
      <t>A.</t>
    </r>
    <r>
      <rPr>
        <sz val="12"/>
        <rFont val="新細明體"/>
        <family val="1"/>
        <charset val="136"/>
      </rPr>
      <t>獎勵補助款金額</t>
    </r>
    <phoneticPr fontId="4" type="noConversion"/>
  </si>
  <si>
    <r>
      <rPr>
        <sz val="12"/>
        <rFont val="新細明體"/>
        <family val="1"/>
        <charset val="136"/>
      </rPr>
      <t>一、獎勵補助經費說明</t>
    </r>
    <phoneticPr fontId="4" type="noConversion"/>
  </si>
  <si>
    <r>
      <rPr>
        <sz val="12"/>
        <rFont val="新細明體"/>
        <family val="1"/>
        <charset val="136"/>
      </rPr>
      <t>學校名稱</t>
    </r>
    <phoneticPr fontId="4" type="noConversion"/>
  </si>
  <si>
    <r>
      <rPr>
        <sz val="12"/>
        <rFont val="新細明體"/>
        <family val="1"/>
        <charset val="136"/>
      </rPr>
      <t>附件：</t>
    </r>
  </si>
  <si>
    <r>
      <rPr>
        <sz val="10"/>
        <rFont val="新細明體"/>
        <family val="1"/>
        <charset val="136"/>
      </rPr>
      <t>附件一：資本門教學及研究設備執行表</t>
    </r>
  </si>
  <si>
    <r>
      <rPr>
        <sz val="10"/>
        <rFont val="新細明體"/>
        <family val="1"/>
        <charset val="136"/>
      </rPr>
      <t>附件二：資本門圖書館自動化設備執行表</t>
    </r>
  </si>
  <si>
    <r>
      <rPr>
        <sz val="10"/>
        <rFont val="新細明體"/>
        <family val="1"/>
        <charset val="136"/>
      </rPr>
      <t>附件三：資本門圖書期刊、教學媒體相關資源執行表</t>
    </r>
  </si>
  <si>
    <r>
      <rPr>
        <sz val="10"/>
        <rFont val="新細明體"/>
        <family val="1"/>
        <charset val="136"/>
      </rPr>
      <t>附件四：資本門學生事務及輔導相關設備執行表</t>
    </r>
  </si>
  <si>
    <r>
      <rPr>
        <sz val="10"/>
        <rFont val="新細明體"/>
        <family val="1"/>
        <charset val="136"/>
      </rPr>
      <t>附件五：資本門省水器材、實習實驗、校園安全、環保廢棄物處理、
　　　　無障礙空間及其他永續校園綠化等相關設施執行表</t>
    </r>
    <phoneticPr fontId="4" type="noConversion"/>
  </si>
  <si>
    <r>
      <rPr>
        <sz val="10"/>
        <rFont val="新細明體"/>
        <family val="1"/>
        <charset val="136"/>
      </rPr>
      <t>附件六：經常門經費執行表</t>
    </r>
  </si>
  <si>
    <r>
      <t>B.</t>
    </r>
    <r>
      <rPr>
        <sz val="12"/>
        <rFont val="新細明體"/>
        <family val="1"/>
        <charset val="136"/>
      </rPr>
      <t>自籌款金額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應≧</t>
    </r>
    <r>
      <rPr>
        <sz val="12"/>
        <rFont val="Times New Roman"/>
        <family val="1"/>
      </rPr>
      <t>10%)</t>
    </r>
    <phoneticPr fontId="4" type="noConversion"/>
  </si>
  <si>
    <r>
      <t>C.</t>
    </r>
    <r>
      <rPr>
        <sz val="12"/>
        <rFont val="新細明體"/>
        <family val="1"/>
        <charset val="136"/>
      </rPr>
      <t>總經費</t>
    </r>
    <r>
      <rPr>
        <sz val="12"/>
        <rFont val="Times New Roman"/>
        <family val="1"/>
      </rPr>
      <t>(A+B)</t>
    </r>
    <phoneticPr fontId="4" type="noConversion"/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</si>
  <si>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：改善教學及師資結構分項執行表</t>
    </r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</si>
  <si>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：學生事務及輔導相關工作分項執行表</t>
    </r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</si>
  <si>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：行政人員相關業務研習及進修分項執行表</t>
    </r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</si>
  <si>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四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：改善教學相關物品分項執行表</t>
    </r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</si>
  <si>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五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：獎助教師薪資分項執行表</t>
    </r>
  </si>
  <si>
    <r>
      <rPr>
        <sz val="10"/>
        <rFont val="新細明體"/>
        <family val="1"/>
        <charset val="136"/>
      </rPr>
      <t>各校應將本獎勵補助經費執行清冊、會議紀錄（包括專責小組會議紀錄及簽到單、公開招標紀錄及簽到單）及核定版支用計畫書彙整書面報告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份，送交內部專兼任稽核人員進行專案查核並出具稽核報告。</t>
    </r>
    <phoneticPr fontId="4" type="noConversion"/>
  </si>
  <si>
    <t>(4)</t>
    <phoneticPr fontId="4" type="noConversion"/>
  </si>
  <si>
    <r>
      <rPr>
        <sz val="10"/>
        <rFont val="新細明體"/>
        <family val="1"/>
        <charset val="136"/>
      </rPr>
      <t>獎勵補助經費在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  <charset val="136"/>
      </rPr>
      <t>日前，尚未發生債務關係或契約責任者，應即停止支用，其已發生之債務關係或契約責任者（已於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  <charset val="136"/>
      </rPr>
      <t>日前驗收完成並做應付傳票），應於次年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>15</t>
    </r>
    <r>
      <rPr>
        <sz val="10"/>
        <rFont val="新細明體"/>
        <family val="1"/>
        <charset val="136"/>
      </rPr>
      <t>日截止支付。</t>
    </r>
    <phoneticPr fontId="4" type="noConversion"/>
  </si>
  <si>
    <t>(5)</t>
    <phoneticPr fontId="4" type="noConversion"/>
  </si>
  <si>
    <t>請學校將執行清冊依序排列裝訂成冊、編製目錄，並加蓋關防。</t>
    <phoneticPr fontId="4" type="noConversion"/>
  </si>
  <si>
    <r>
      <rPr>
        <sz val="10"/>
        <rFont val="新細明體"/>
        <family val="1"/>
        <charset val="136"/>
      </rPr>
      <t>附件六之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六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：授權使用年限在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年以下之電子資料庫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軟體分項執行表</t>
    </r>
    <phoneticPr fontId="4" type="noConversion"/>
  </si>
  <si>
    <r>
      <rPr>
        <sz val="10"/>
        <rFont val="新細明體"/>
        <family val="1"/>
        <charset val="136"/>
      </rPr>
      <t>獎勵補助經費應於當年度全數執行完竣，未執行完竣者，應於</t>
    </r>
    <r>
      <rPr>
        <sz val="10"/>
        <rFont val="Times New Roman"/>
        <family val="1"/>
      </rPr>
      <t>11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日前，敘明原因報部核准後，使得展延；未申請或申請未經核准者，應繳回未執行完竣之經費，其所稱執行完竣，指已完成核銷並付款。</t>
    </r>
    <phoneticPr fontId="4" type="noConversion"/>
  </si>
  <si>
    <r>
      <rPr>
        <sz val="12"/>
        <rFont val="新細明體"/>
        <family val="1"/>
        <charset val="136"/>
      </rPr>
      <t>獎勵補助款比例應≧</t>
    </r>
    <r>
      <rPr>
        <sz val="12"/>
        <rFont val="Times New Roman"/>
        <family val="1"/>
      </rPr>
      <t>50%</t>
    </r>
    <phoneticPr fontId="4" type="noConversion"/>
  </si>
  <si>
    <r>
      <rPr>
        <sz val="10"/>
        <rFont val="新細明體"/>
        <family val="1"/>
        <charset val="136"/>
      </rPr>
      <t>各校應於次年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>28</t>
    </r>
    <r>
      <rPr>
        <sz val="10"/>
        <rFont val="新細明體"/>
        <family val="1"/>
        <charset val="136"/>
      </rPr>
      <t>日前，將前一學年度之會計師查核報告（包括平衡表、收支餘絀表、現金流量表及財務報表附註）、本獎勵補助經費執行清冊、會議紀錄（包括專責小組會議紀錄及簽到單、公開招標紀錄及簽到單）、稽核報告（包括期中稽核紀錄）及核定版支用計畫等資料備文報部，俾便考核運用成效。同份資料應公告於各校網站，未公告上網之學校，不予核配獎勵補助經費。</t>
    </r>
    <phoneticPr fontId="4" type="noConversion"/>
  </si>
  <si>
    <t>106/06/22</t>
  </si>
  <si>
    <t>106/07/25</t>
  </si>
  <si>
    <t>106/07/29</t>
  </si>
  <si>
    <t>106/11/13</t>
  </si>
  <si>
    <t>106/12/07</t>
  </si>
  <si>
    <t>2017/07/28</t>
  </si>
  <si>
    <t>2017/08/08</t>
  </si>
  <si>
    <t>2017/08/25</t>
  </si>
  <si>
    <t>2017/11/20</t>
  </si>
  <si>
    <t>2017/12/13</t>
  </si>
  <si>
    <t>2017/12/29</t>
  </si>
  <si>
    <t>2017/10/02</t>
  </si>
  <si>
    <r>
      <rPr>
        <sz val="11"/>
        <rFont val="標楷體"/>
        <family val="4"/>
        <charset val="136"/>
      </rPr>
      <t>原始憑證冊編號</t>
    </r>
    <phoneticPr fontId="4" type="noConversion"/>
  </si>
  <si>
    <r>
      <rPr>
        <sz val="11"/>
        <rFont val="標楷體"/>
        <family val="4"/>
        <charset val="136"/>
      </rPr>
      <t>獎助金額</t>
    </r>
    <phoneticPr fontId="4" type="noConversion"/>
  </si>
  <si>
    <r>
      <rPr>
        <sz val="11"/>
        <rFont val="標楷體"/>
        <family val="4"/>
        <charset val="136"/>
      </rPr>
      <t>校定辦法條文依據</t>
    </r>
    <phoneticPr fontId="4" type="noConversion"/>
  </si>
  <si>
    <r>
      <rPr>
        <sz val="11"/>
        <rFont val="標楷體"/>
        <family val="4"/>
        <charset val="136"/>
      </rPr>
      <t>姓名</t>
    </r>
    <phoneticPr fontId="4" type="noConversion"/>
  </si>
  <si>
    <r>
      <rPr>
        <sz val="11"/>
        <rFont val="標楷體"/>
        <family val="4"/>
        <charset val="136"/>
      </rPr>
      <t>到職日</t>
    </r>
    <phoneticPr fontId="4" type="noConversion"/>
  </si>
  <si>
    <r>
      <rPr>
        <sz val="11"/>
        <rFont val="標楷體"/>
        <family val="4"/>
        <charset val="136"/>
      </rPr>
      <t>接受獎助事實摘要</t>
    </r>
    <r>
      <rPr>
        <sz val="11"/>
        <rFont val="Times New Roman"/>
        <family val="1"/>
      </rPr>
      <t/>
    </r>
    <phoneticPr fontId="4" type="noConversion"/>
  </si>
  <si>
    <r>
      <rPr>
        <sz val="11"/>
        <rFont val="標楷體"/>
        <family val="4"/>
        <charset val="136"/>
      </rPr>
      <t>終審機制及審查通過日期</t>
    </r>
    <r>
      <rPr>
        <sz val="11"/>
        <color indexed="10"/>
        <rFont val="標楷體"/>
        <family val="4"/>
        <charset val="136"/>
      </rPr>
      <t>註</t>
    </r>
    <r>
      <rPr>
        <sz val="11"/>
        <color indexed="10"/>
        <rFont val="Times New Roman"/>
        <family val="1"/>
      </rPr>
      <t>1</t>
    </r>
    <phoneticPr fontId="4" type="noConversion"/>
  </si>
  <si>
    <r>
      <rPr>
        <sz val="11"/>
        <rFont val="標楷體"/>
        <family val="4"/>
        <charset val="136"/>
      </rPr>
      <t>存校具體成果資料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請填成果名稱</t>
    </r>
    <r>
      <rPr>
        <sz val="11"/>
        <rFont val="Times New Roman"/>
        <family val="1"/>
      </rPr>
      <t>)</t>
    </r>
    <r>
      <rPr>
        <sz val="11"/>
        <color indexed="10"/>
        <rFont val="標楷體"/>
        <family val="4"/>
        <charset val="136"/>
      </rPr>
      <t>註</t>
    </r>
    <r>
      <rPr>
        <sz val="11"/>
        <color indexed="10"/>
        <rFont val="Times New Roman"/>
        <family val="1"/>
      </rPr>
      <t>2</t>
    </r>
    <phoneticPr fontId="4" type="noConversion"/>
  </si>
  <si>
    <r>
      <rPr>
        <sz val="11"/>
        <rFont val="標楷體"/>
        <family val="4"/>
        <charset val="136"/>
      </rPr>
      <t>就讀學校及系所</t>
    </r>
    <phoneticPr fontId="4" type="noConversion"/>
  </si>
  <si>
    <r>
      <rPr>
        <sz val="11"/>
        <rFont val="標楷體"/>
        <family val="4"/>
        <charset val="136"/>
      </rPr>
      <t>學位別</t>
    </r>
    <phoneticPr fontId="4" type="noConversion"/>
  </si>
  <si>
    <r>
      <rPr>
        <sz val="11"/>
        <rFont val="標楷體"/>
        <family val="4"/>
        <charset val="136"/>
      </rPr>
      <t>開始進修年月</t>
    </r>
    <phoneticPr fontId="4" type="noConversion"/>
  </si>
  <si>
    <t>1061207041</t>
  </si>
  <si>
    <r>
      <rPr>
        <sz val="11"/>
        <rFont val="標楷體"/>
        <family val="4"/>
        <charset val="136"/>
      </rPr>
      <t>小計</t>
    </r>
    <phoneticPr fontId="4" type="noConversion"/>
  </si>
  <si>
    <r>
      <rPr>
        <sz val="11"/>
        <rFont val="標楷體"/>
        <family val="4"/>
        <charset val="136"/>
      </rPr>
      <t>接受獎助事實摘要</t>
    </r>
    <phoneticPr fontId="4" type="noConversion"/>
  </si>
  <si>
    <r>
      <rPr>
        <sz val="11"/>
        <rFont val="標楷體"/>
        <family val="4"/>
        <charset val="136"/>
      </rPr>
      <t>活動名稱</t>
    </r>
    <phoneticPr fontId="4" type="noConversion"/>
  </si>
  <si>
    <r>
      <rPr>
        <sz val="11"/>
        <rFont val="標楷體"/>
        <family val="4"/>
        <charset val="136"/>
      </rPr>
      <t>參加時間</t>
    </r>
    <phoneticPr fontId="4" type="noConversion"/>
  </si>
  <si>
    <r>
      <rPr>
        <sz val="11"/>
        <rFont val="標楷體"/>
        <family val="4"/>
        <charset val="136"/>
      </rPr>
      <t>活動地點</t>
    </r>
    <phoneticPr fontId="4" type="noConversion"/>
  </si>
  <si>
    <r>
      <rPr>
        <sz val="11"/>
        <rFont val="標楷體"/>
        <family val="4"/>
        <charset val="136"/>
      </rPr>
      <t>舉辦單位</t>
    </r>
    <phoneticPr fontId="4" type="noConversion"/>
  </si>
  <si>
    <t>105.01.18</t>
    <phoneticPr fontId="4" type="noConversion"/>
  </si>
  <si>
    <t>研習成果報告</t>
    <phoneticPr fontId="4" type="noConversion"/>
  </si>
  <si>
    <t>1060622009</t>
  </si>
  <si>
    <t>105.01.20</t>
    <phoneticPr fontId="4" type="noConversion"/>
  </si>
  <si>
    <t>1060622010</t>
  </si>
  <si>
    <t>106.01.21</t>
    <phoneticPr fontId="4" type="noConversion"/>
  </si>
  <si>
    <t>1060622011</t>
  </si>
  <si>
    <t>106.02.14-106.02.15</t>
    <phoneticPr fontId="4" type="noConversion"/>
  </si>
  <si>
    <t>1060622012</t>
  </si>
  <si>
    <t>106.07.03-106.07.05
106.07.10-106.07.12</t>
    <phoneticPr fontId="4" type="noConversion"/>
  </si>
  <si>
    <t>1060725007</t>
  </si>
  <si>
    <t>1060725008</t>
  </si>
  <si>
    <t>106.07.26</t>
    <phoneticPr fontId="4" type="noConversion"/>
  </si>
  <si>
    <t>1060729023</t>
  </si>
  <si>
    <t>106.09.05-106.09.06</t>
    <phoneticPr fontId="4" type="noConversion"/>
  </si>
  <si>
    <t>106/09/27</t>
  </si>
  <si>
    <t>1060927001</t>
  </si>
  <si>
    <t>106.09.06-106.09.08</t>
    <phoneticPr fontId="4" type="noConversion"/>
  </si>
  <si>
    <t>1060927002</t>
  </si>
  <si>
    <t>1061113006</t>
  </si>
  <si>
    <t>106/12/22</t>
  </si>
  <si>
    <t>1061222019</t>
  </si>
  <si>
    <r>
      <rPr>
        <sz val="11"/>
        <rFont val="標楷體"/>
        <family val="4"/>
        <charset val="136"/>
      </rPr>
      <t>主辦人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主辦單位</t>
    </r>
    <phoneticPr fontId="4" type="noConversion"/>
  </si>
  <si>
    <r>
      <rPr>
        <sz val="11"/>
        <rFont val="標楷體"/>
        <family val="4"/>
        <charset val="136"/>
      </rPr>
      <t>活動期間</t>
    </r>
    <phoneticPr fontId="4" type="noConversion"/>
  </si>
  <si>
    <r>
      <rPr>
        <sz val="11"/>
        <rFont val="標楷體"/>
        <family val="4"/>
        <charset val="136"/>
      </rPr>
      <t>總參與
人次</t>
    </r>
    <phoneticPr fontId="4" type="noConversion"/>
  </si>
  <si>
    <r>
      <rPr>
        <sz val="11"/>
        <rFont val="標楷體"/>
        <family val="4"/>
        <charset val="136"/>
      </rPr>
      <t>校內人員參與人次</t>
    </r>
    <phoneticPr fontId="4" type="noConversion"/>
  </si>
  <si>
    <t>106.09.01</t>
    <phoneticPr fontId="4" type="noConversion"/>
  </si>
  <si>
    <t>民國083年08月01日</t>
  </si>
  <si>
    <t>民國090年08月01日</t>
  </si>
  <si>
    <t>民國086年09月01日</t>
  </si>
  <si>
    <t>民國 98年08月05日</t>
  </si>
  <si>
    <t>民國102年08月25日</t>
  </si>
  <si>
    <t>民國103年03月26日</t>
  </si>
  <si>
    <t>民國104年03月02日</t>
  </si>
  <si>
    <t>單位/職級</t>
    <phoneticPr fontId="4" type="noConversion"/>
  </si>
  <si>
    <r>
      <rPr>
        <sz val="12"/>
        <rFont val="標楷體"/>
        <family val="4"/>
        <charset val="136"/>
      </rPr>
      <t>一、行政人員進修</t>
    </r>
    <phoneticPr fontId="4" type="noConversion"/>
  </si>
  <si>
    <r>
      <rPr>
        <sz val="11"/>
        <rFont val="標楷體"/>
        <family val="4"/>
        <charset val="136"/>
      </rPr>
      <t>台北市立大學休閒運動管理所</t>
    </r>
    <phoneticPr fontId="4" type="noConversion"/>
  </si>
  <si>
    <r>
      <rPr>
        <sz val="11"/>
        <rFont val="標楷體"/>
        <family val="4"/>
        <charset val="136"/>
      </rPr>
      <t>碩士</t>
    </r>
    <phoneticPr fontId="4" type="noConversion"/>
  </si>
  <si>
    <r>
      <rPr>
        <sz val="12"/>
        <rFont val="標楷體"/>
        <family val="4"/>
        <charset val="136"/>
      </rPr>
      <t>二、行政人員業務研習</t>
    </r>
    <r>
      <rPr>
        <u/>
        <sz val="12"/>
        <color indexed="10"/>
        <rFont val="標楷體"/>
        <family val="4"/>
        <charset val="136"/>
      </rPr>
      <t>（校內自辦行政人員研討或研習活動請填寫於【三、學校自辦行政研習活動】資料表）</t>
    </r>
    <phoneticPr fontId="4" type="noConversion"/>
  </si>
  <si>
    <r>
      <rPr>
        <sz val="11"/>
        <rFont val="標楷體"/>
        <family val="4"/>
        <charset val="136"/>
      </rPr>
      <t>最新工時、工資、加班費、特別休假、部分工時專班</t>
    </r>
    <phoneticPr fontId="4" type="noConversion"/>
  </si>
  <si>
    <r>
      <rPr>
        <sz val="11"/>
        <rFont val="標楷體"/>
        <family val="4"/>
        <charset val="136"/>
      </rPr>
      <t>台灣大學進修推廣部</t>
    </r>
    <phoneticPr fontId="4" type="noConversion"/>
  </si>
  <si>
    <r>
      <rPr>
        <sz val="11"/>
        <rFont val="標楷體"/>
        <family val="4"/>
        <charset val="136"/>
      </rPr>
      <t>中華國土人才培訓股份有限公司</t>
    </r>
    <phoneticPr fontId="4" type="noConversion"/>
  </si>
  <si>
    <r>
      <rPr>
        <sz val="11"/>
        <rFont val="標楷體"/>
        <family val="4"/>
        <charset val="136"/>
      </rPr>
      <t>本校行政人員研習辦法第三條及第四條</t>
    </r>
  </si>
  <si>
    <r>
      <t>106.01.05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</si>
  <si>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u/>
        <sz val="12"/>
        <color indexed="12"/>
        <rFont val="標楷體"/>
        <family val="4"/>
        <charset val="136"/>
      </rPr>
      <t>研習成果報告</t>
    </r>
    <phoneticPr fontId="4" type="noConversion"/>
  </si>
  <si>
    <r>
      <rPr>
        <sz val="11"/>
        <rFont val="標楷體"/>
        <family val="4"/>
        <charset val="136"/>
      </rPr>
      <t>中國文化大學建國分部</t>
    </r>
    <phoneticPr fontId="4" type="noConversion"/>
  </si>
  <si>
    <r>
      <rPr>
        <sz val="11"/>
        <rFont val="標楷體"/>
        <family val="4"/>
        <charset val="136"/>
      </rPr>
      <t>中華人事主管協會</t>
    </r>
    <phoneticPr fontId="4" type="noConversion"/>
  </si>
  <si>
    <r>
      <t>106.01.19</t>
    </r>
    <r>
      <rPr>
        <sz val="11"/>
        <rFont val="標楷體"/>
        <family val="4"/>
        <charset val="136"/>
      </rPr>
      <t>校長核准</t>
    </r>
    <phoneticPr fontId="4" type="noConversion"/>
  </si>
  <si>
    <r>
      <t>CEH</t>
    </r>
    <r>
      <rPr>
        <sz val="11"/>
        <rFont val="標楷體"/>
        <family val="4"/>
        <charset val="136"/>
      </rPr>
      <t>駭客技術專家認證課程</t>
    </r>
    <phoneticPr fontId="4" type="noConversion"/>
  </si>
  <si>
    <r>
      <t>106.05.24</t>
    </r>
    <r>
      <rPr>
        <sz val="11"/>
        <rFont val="標楷體"/>
        <family val="4"/>
        <charset val="136"/>
      </rPr>
      <t>校長核准</t>
    </r>
    <phoneticPr fontId="4" type="noConversion"/>
  </si>
  <si>
    <r>
      <t>CPAS</t>
    </r>
    <r>
      <rPr>
        <sz val="11"/>
        <rFont val="標楷體"/>
        <family val="4"/>
        <charset val="136"/>
      </rPr>
      <t>諮詢師初階課程</t>
    </r>
    <phoneticPr fontId="4" type="noConversion"/>
  </si>
  <si>
    <r>
      <rPr>
        <sz val="11"/>
        <rFont val="標楷體"/>
        <family val="4"/>
        <charset val="136"/>
      </rPr>
      <t>就業情報資訊公司</t>
    </r>
    <phoneticPr fontId="4" type="noConversion"/>
  </si>
  <si>
    <r>
      <t>106.06.09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</si>
  <si>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防火管理人複訓</t>
    </r>
    <phoneticPr fontId="4" type="noConversion"/>
  </si>
  <si>
    <r>
      <rPr>
        <sz val="11"/>
        <rFont val="標楷體"/>
        <family val="4"/>
        <charset val="136"/>
      </rPr>
      <t>中華民國防火管理人協會</t>
    </r>
    <phoneticPr fontId="4" type="noConversion"/>
  </si>
  <si>
    <r>
      <t>106.06.28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</si>
  <si>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防火管理人初訓講習</t>
    </r>
    <phoneticPr fontId="4" type="noConversion"/>
  </si>
  <si>
    <r>
      <rPr>
        <sz val="11"/>
        <rFont val="標楷體"/>
        <family val="4"/>
        <charset val="136"/>
      </rPr>
      <t>承德教育訓練中心</t>
    </r>
    <phoneticPr fontId="4" type="noConversion"/>
  </si>
  <si>
    <r>
      <rPr>
        <sz val="11"/>
        <rFont val="標楷體"/>
        <family val="4"/>
        <charset val="136"/>
      </rPr>
      <t>財團法人中國生產力中心</t>
    </r>
    <phoneticPr fontId="4" type="noConversion"/>
  </si>
  <si>
    <r>
      <t>106.08.30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</si>
  <si>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行政院環保署室內空氣品質維護管理專責人員訓練班</t>
    </r>
    <phoneticPr fontId="4" type="noConversion"/>
  </si>
  <si>
    <r>
      <rPr>
        <sz val="11"/>
        <rFont val="標楷體"/>
        <family val="4"/>
        <charset val="136"/>
      </rPr>
      <t>財團法人台灣產業服務基金會</t>
    </r>
    <phoneticPr fontId="4" type="noConversion"/>
  </si>
  <si>
    <r>
      <t>106.07.05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</si>
  <si>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農業藥物毒物試驗所</t>
    </r>
    <phoneticPr fontId="4" type="noConversion"/>
  </si>
  <si>
    <r>
      <rPr>
        <sz val="11"/>
        <rFont val="標楷體"/>
        <family val="4"/>
        <charset val="136"/>
      </rPr>
      <t>農民學院</t>
    </r>
    <phoneticPr fontId="4" type="noConversion"/>
  </si>
  <si>
    <r>
      <t>106.07.24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</si>
  <si>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臺北市教師研習中心</t>
    </r>
    <phoneticPr fontId="4" type="noConversion"/>
  </si>
  <si>
    <r>
      <t>106.10.31</t>
    </r>
    <r>
      <rPr>
        <sz val="11"/>
        <rFont val="標楷體"/>
        <family val="4"/>
        <charset val="136"/>
      </rPr>
      <t>校長核准</t>
    </r>
    <phoneticPr fontId="4" type="noConversion"/>
  </si>
  <si>
    <r>
      <rPr>
        <sz val="11"/>
        <rFont val="標楷體"/>
        <family val="4"/>
        <charset val="136"/>
      </rPr>
      <t>「付款完成日」請填實際撥付款項日期－以</t>
    </r>
    <r>
      <rPr>
        <b/>
        <u/>
        <sz val="11"/>
        <color indexed="10"/>
        <rFont val="標楷體"/>
        <family val="4"/>
        <charset val="136"/>
      </rPr>
      <t>實際轉帳日</t>
    </r>
    <r>
      <rPr>
        <sz val="11"/>
        <rFont val="標楷體"/>
        <family val="4"/>
        <charset val="136"/>
      </rPr>
      <t>或</t>
    </r>
    <r>
      <rPr>
        <b/>
        <u/>
        <sz val="11"/>
        <color indexed="10"/>
        <rFont val="標楷體"/>
        <family val="4"/>
        <charset val="136"/>
      </rPr>
      <t>支票到期日</t>
    </r>
    <r>
      <rPr>
        <sz val="11"/>
        <rFont val="標楷體"/>
        <family val="4"/>
        <charset val="136"/>
      </rPr>
      <t>為認定基準，作成轉帳或付款傳票不屬於付款完成。如係分期撥付，以最後一次付款日期為付款完成日。如係預支款，請填預支款撥付日，並註明為預支款項；惟若實際核銷金額超出原預支金額時，該欄位請填預支款辦理核銷時之付款日。</t>
    </r>
    <phoneticPr fontId="4" type="noConversion"/>
  </si>
  <si>
    <r>
      <rPr>
        <sz val="11"/>
        <rFont val="標楷體"/>
        <family val="4"/>
        <charset val="136"/>
      </rPr>
      <t>一例一休時代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人事制度檢視勞檢重點解析專班</t>
    </r>
    <phoneticPr fontId="4" type="noConversion"/>
  </si>
  <si>
    <r>
      <rPr>
        <sz val="11"/>
        <rFont val="標楷體"/>
        <family val="4"/>
        <charset val="136"/>
      </rPr>
      <t>勞動法人資讀書會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從當月重大勞資事件談起</t>
    </r>
    <phoneticPr fontId="4" type="noConversion"/>
  </si>
  <si>
    <r>
      <rPr>
        <sz val="11"/>
        <rFont val="標楷體"/>
        <family val="4"/>
        <charset val="136"/>
      </rPr>
      <t>人事薪資管理</t>
    </r>
    <r>
      <rPr>
        <sz val="12"/>
        <rFont val="Times New Roman"/>
        <family val="1"/>
      </rPr>
      <t>A-</t>
    </r>
    <r>
      <rPr>
        <sz val="12"/>
        <rFont val="標楷體"/>
        <family val="4"/>
        <charset val="136"/>
      </rPr>
      <t>活用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公式與函數及人事薪資管理</t>
    </r>
    <r>
      <rPr>
        <sz val="12"/>
        <rFont val="Times New Roman"/>
        <family val="1"/>
      </rPr>
      <t>B-</t>
    </r>
    <r>
      <rPr>
        <sz val="12"/>
        <rFont val="標楷體"/>
        <family val="4"/>
        <charset val="136"/>
      </rPr>
      <t>製作</t>
    </r>
    <r>
      <rPr>
        <sz val="12"/>
        <rFont val="Times New Roman"/>
        <family val="1"/>
      </rPr>
      <t>Excel</t>
    </r>
    <r>
      <rPr>
        <sz val="12"/>
        <rFont val="標楷體"/>
        <family val="4"/>
        <charset val="136"/>
      </rPr>
      <t>報表、圖表與資料統整分析</t>
    </r>
    <phoneticPr fontId="4" type="noConversion"/>
  </si>
  <si>
    <r>
      <rPr>
        <sz val="11"/>
        <rFont val="標楷體"/>
        <family val="4"/>
        <charset val="136"/>
      </rPr>
      <t>臺北第二區網中心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國立政治大學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</si>
  <si>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國立政治大學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台北第二區網中心</t>
    </r>
    <phoneticPr fontId="4" type="noConversion"/>
  </si>
  <si>
    <r>
      <t>106.06.21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106.06.27-106.06.29</t>
    </r>
    <phoneticPr fontId="4" type="noConversion"/>
  </si>
  <si>
    <r>
      <rPr>
        <sz val="11"/>
        <rFont val="標楷體"/>
        <family val="4"/>
        <charset val="136"/>
      </rPr>
      <t>台北市大安區信義路四段</t>
    </r>
    <r>
      <rPr>
        <sz val="11"/>
        <rFont val="Times New Roman"/>
        <family val="1"/>
      </rPr>
      <t>296</t>
    </r>
    <r>
      <rPr>
        <sz val="11"/>
        <rFont val="標楷體"/>
        <family val="4"/>
        <charset val="136"/>
      </rPr>
      <t>號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樓</t>
    </r>
    <phoneticPr fontId="4" type="noConversion"/>
  </si>
  <si>
    <r>
      <rPr>
        <sz val="11"/>
        <rFont val="標楷體"/>
        <family val="4"/>
        <charset val="136"/>
      </rPr>
      <t>新北市板橋區雙十路一段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</si>
  <si>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台北市大安區四維路</t>
    </r>
    <r>
      <rPr>
        <sz val="11"/>
        <rFont val="Times New Roman"/>
        <family val="1"/>
      </rPr>
      <t>198</t>
    </r>
    <r>
      <rPr>
        <sz val="11"/>
        <rFont val="標楷體"/>
        <family val="4"/>
        <charset val="136"/>
      </rPr>
      <t>巷</t>
    </r>
    <r>
      <rPr>
        <sz val="11"/>
        <rFont val="Times New Roman"/>
        <family val="1"/>
      </rPr>
      <t>41</t>
    </r>
    <r>
      <rPr>
        <sz val="11"/>
        <rFont val="標楷體"/>
        <family val="4"/>
        <charset val="136"/>
      </rPr>
      <t>號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樓之</t>
    </r>
    <r>
      <rPr>
        <sz val="11"/>
        <rFont val="Times New Roman"/>
        <family val="1"/>
      </rPr>
      <t>10</t>
    </r>
    <phoneticPr fontId="4" type="noConversion"/>
  </si>
  <si>
    <r>
      <rPr>
        <sz val="11"/>
        <rFont val="標楷體"/>
        <family val="4"/>
        <charset val="136"/>
      </rPr>
      <t>病蟲害防治與安全用藥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蔬菜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三</t>
    </r>
    <r>
      <rPr>
        <sz val="11"/>
        <rFont val="Times New Roman"/>
        <family val="1"/>
      </rPr>
      <t>)</t>
    </r>
    <phoneticPr fontId="4" type="noConversion"/>
  </si>
  <si>
    <r>
      <t>106.08.14-106.08.18</t>
    </r>
    <r>
      <rPr>
        <sz val="11"/>
        <rFont val="標楷體"/>
        <family val="4"/>
        <charset val="136"/>
      </rPr>
      <t>及</t>
    </r>
    <r>
      <rPr>
        <sz val="11"/>
        <rFont val="Times New Roman"/>
        <family val="1"/>
      </rPr>
      <t>106.08.28-106.09.01</t>
    </r>
    <phoneticPr fontId="4" type="noConversion"/>
  </si>
  <si>
    <r>
      <t>106</t>
    </r>
    <r>
      <rPr>
        <sz val="11"/>
        <rFont val="標楷體"/>
        <family val="4"/>
        <charset val="136"/>
      </rPr>
      <t>年度環境教育人員學歷認證核心科目及經歷認證行政人員</t>
    </r>
    <r>
      <rPr>
        <sz val="11"/>
        <rFont val="Times New Roman"/>
        <family val="1"/>
      </rPr>
      <t>32</t>
    </r>
    <r>
      <rPr>
        <sz val="11"/>
        <rFont val="標楷體"/>
        <family val="4"/>
        <charset val="136"/>
      </rPr>
      <t>小時研習班</t>
    </r>
    <phoneticPr fontId="4" type="noConversion"/>
  </si>
  <si>
    <r>
      <t>106.11.02-04</t>
    </r>
    <r>
      <rPr>
        <sz val="11"/>
        <rFont val="標楷體"/>
        <family val="4"/>
        <charset val="136"/>
      </rPr>
      <t>及</t>
    </r>
    <r>
      <rPr>
        <sz val="11"/>
        <rFont val="Times New Roman"/>
        <family val="1"/>
      </rPr>
      <t>106.11.16-18</t>
    </r>
    <phoneticPr fontId="4" type="noConversion"/>
  </si>
  <si>
    <r>
      <rPr>
        <sz val="12"/>
        <rFont val="標楷體"/>
        <family val="4"/>
        <charset val="136"/>
      </rPr>
      <t>三、學校自辦行政研習活動</t>
    </r>
    <r>
      <rPr>
        <u/>
        <sz val="12"/>
        <color indexed="10"/>
        <rFont val="標楷體"/>
        <family val="4"/>
        <charset val="136"/>
      </rPr>
      <t>（應以校內行政人員為主要參加對象，亦即參與行政人員占總出席人數應達</t>
    </r>
    <r>
      <rPr>
        <u/>
        <sz val="12"/>
        <color indexed="10"/>
        <rFont val="Times New Roman"/>
        <family val="1"/>
      </rPr>
      <t>50%</t>
    </r>
    <r>
      <rPr>
        <u/>
        <sz val="12"/>
        <color indexed="10"/>
        <rFont val="標楷體"/>
        <family val="4"/>
        <charset val="136"/>
      </rPr>
      <t>以上）</t>
    </r>
    <phoneticPr fontId="4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</si>
  <si>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：</t>
    </r>
    <phoneticPr fontId="4" type="noConversion"/>
  </si>
  <si>
    <r>
      <rPr>
        <sz val="11"/>
        <rFont val="標楷體"/>
        <family val="4"/>
        <charset val="136"/>
      </rPr>
      <t>「終審機制及審查通過日期」請依學校辦法所訂終審程序填寫。如學校辦法規定之最終審查程序係由校長簽核，則填校長核准簽呈日（如</t>
    </r>
    <r>
      <rPr>
        <sz val="11"/>
        <rFont val="Times New Roman"/>
        <family val="1"/>
      </rPr>
      <t>106.8.4</t>
    </r>
    <r>
      <rPr>
        <sz val="11"/>
        <rFont val="標楷體"/>
        <family val="4"/>
        <charset val="136"/>
      </rPr>
      <t>校長簽呈核准）；如學校辦法規定之最終審查程序為行政會議通過，則填寫會議通過日期（如</t>
    </r>
    <r>
      <rPr>
        <sz val="11"/>
        <rFont val="Times New Roman"/>
        <family val="1"/>
      </rPr>
      <t>106.3.20</t>
    </r>
    <r>
      <rPr>
        <sz val="11"/>
        <rFont val="標楷體"/>
        <family val="4"/>
        <charset val="136"/>
      </rPr>
      <t>行政會議）。</t>
    </r>
    <phoneticPr fontId="4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</si>
  <si>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：</t>
    </r>
    <phoneticPr fontId="4" type="noConversion"/>
  </si>
  <si>
    <r>
      <rPr>
        <sz val="11"/>
        <rFont val="標楷體"/>
        <family val="4"/>
        <charset val="136"/>
      </rPr>
      <t>「存校具體成果資料」請依</t>
    </r>
    <r>
      <rPr>
        <b/>
        <u/>
        <sz val="11"/>
        <color indexed="12"/>
        <rFont val="標楷體"/>
        <family val="4"/>
        <charset val="136"/>
      </rPr>
      <t>學校實際所要求</t>
    </r>
    <r>
      <rPr>
        <sz val="11"/>
        <rFont val="標楷體"/>
        <family val="4"/>
        <charset val="136"/>
      </rPr>
      <t>之成果事項填寫，如針對行政人員進修碩士獎助，實際留存之成果資料為學位論文（舉例），則成果名稱填為「碩士論文」；研習如係留存心得報告，則填為「研習心得報告」</t>
    </r>
    <r>
      <rPr>
        <sz val="11"/>
        <rFont val="Times New Roman"/>
        <family val="1"/>
      </rPr>
      <t>…</t>
    </r>
    <r>
      <rPr>
        <sz val="11"/>
        <rFont val="標楷體"/>
        <family val="4"/>
        <charset val="136"/>
      </rPr>
      <t>餘以此類推。</t>
    </r>
    <phoneticPr fontId="4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</si>
  <si>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：</t>
    </r>
    <phoneticPr fontId="4" type="noConversion"/>
  </si>
  <si>
    <r>
      <rPr>
        <sz val="11"/>
        <rFont val="標楷體"/>
        <family val="4"/>
        <charset val="136"/>
      </rPr>
      <t>本校職員進修辦法第五條</t>
    </r>
    <phoneticPr fontId="4" type="noConversion"/>
  </si>
  <si>
    <r>
      <rPr>
        <sz val="11"/>
        <rFont val="標楷體"/>
        <family val="4"/>
        <charset val="136"/>
      </rPr>
      <t>繳費收據</t>
    </r>
    <phoneticPr fontId="4" type="noConversion"/>
  </si>
  <si>
    <t>研究發展處/職涯輔導老師</t>
    <phoneticPr fontId="4" type="noConversion"/>
  </si>
  <si>
    <r>
      <t>106.11.29</t>
    </r>
    <r>
      <rPr>
        <sz val="11"/>
        <rFont val="標楷體"/>
        <family val="4"/>
        <charset val="136"/>
      </rPr>
      <t>人評會通過</t>
    </r>
    <r>
      <rPr>
        <sz val="11"/>
        <rFont val="Times New Roman"/>
        <family val="1"/>
      </rPr>
      <t>/106.11.30</t>
    </r>
    <r>
      <rPr>
        <sz val="11"/>
        <rFont val="標楷體"/>
        <family val="4"/>
        <charset val="136"/>
      </rPr>
      <t>校長核定</t>
    </r>
    <phoneticPr fontId="4" type="noConversion"/>
  </si>
  <si>
    <t>林○○</t>
  </si>
  <si>
    <t>陳○○</t>
  </si>
  <si>
    <t>孫○○</t>
  </si>
  <si>
    <t>張○○</t>
  </si>
  <si>
    <t>施○○</t>
  </si>
  <si>
    <t>謝○○</t>
  </si>
  <si>
    <t>休閒事業管理系／約聘人員</t>
  </si>
  <si>
    <t>人事室／約聘人員</t>
  </si>
  <si>
    <t>語言中心／組員代理組長</t>
  </si>
  <si>
    <t>資圖中心網路媒體組代理組長／約聘人員(技術)</t>
  </si>
  <si>
    <t>總務處安衛中心／組員</t>
  </si>
  <si>
    <t>民國092年11月01日</t>
  </si>
  <si>
    <t>資訊圖書中心圖管組／組員</t>
  </si>
  <si>
    <t>民國094年03月07日</t>
  </si>
  <si>
    <t>精緻農業中心／約聘人員</t>
  </si>
  <si>
    <t>學務處服學組／組員</t>
  </si>
  <si>
    <t>民國075年06月01日</t>
  </si>
  <si>
    <t>總務處安衛中心主任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</si>
</sst>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$&quot;#,##0"/>
    <numFmt numFmtId="177" formatCode="&quot;$&quot;#,##0;[Red]&quot;$&quot;#,##0"/>
    <numFmt numFmtId="178" formatCode="#,##0_);[Red]\(#,##0\)"/>
    <numFmt numFmtId="179" formatCode="&quot;$&quot;#,##0_);[Red]\(&quot;$&quot;#,##0\)"/>
  </numFmts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2"/>
      <color indexed="10"/>
      <name val="Times New Roman"/>
      <family val="1"/>
    </font>
    <font>
      <sz val="10"/>
      <name val="細明體"/>
      <family val="3"/>
      <charset val="136"/>
    </font>
    <font>
      <sz val="11"/>
      <color indexed="10"/>
      <name val="標楷體"/>
      <family val="4"/>
      <charset val="136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u/>
      <sz val="12"/>
      <color indexed="10"/>
      <name val="標楷體"/>
      <family val="4"/>
      <charset val="136"/>
    </font>
    <font>
      <u/>
      <sz val="12"/>
      <color indexed="12"/>
      <name val="標楷體"/>
      <family val="4"/>
      <charset val="136"/>
    </font>
    <font>
      <b/>
      <u/>
      <sz val="11"/>
      <color indexed="12"/>
      <name val="標楷體"/>
      <family val="4"/>
      <charset val="136"/>
    </font>
    <font>
      <b/>
      <u/>
      <sz val="11"/>
      <color indexed="10"/>
      <name val="標楷體"/>
      <family val="4"/>
      <charset val="136"/>
    </font>
    <font>
      <u/>
      <sz val="12"/>
      <color indexed="12"/>
      <name val="Times New Roman"/>
      <family val="1"/>
    </font>
    <font>
      <sz val="11"/>
      <color rgb="FF000000"/>
      <name val="標楷體"/>
      <family val="4"/>
      <charset val="136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3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/>
  </cellStyleXfs>
  <cellXfs count="168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5" fillId="0" borderId="5" xfId="0" applyNumberFormat="1" applyFont="1" applyBorder="1" applyAlignment="1">
      <alignment horizontal="right" vertical="center"/>
    </xf>
    <xf numFmtId="179" fontId="5" fillId="3" borderId="6" xfId="0" applyNumberFormat="1" applyFont="1" applyFill="1" applyBorder="1" applyAlignment="1">
      <alignment horizontal="right" vertical="center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NumberFormat="1" applyFont="1" applyAlignment="1">
      <alignment horizontal="left" vertical="top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 wrapText="1"/>
    </xf>
    <xf numFmtId="176" fontId="8" fillId="0" borderId="21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78" fontId="8" fillId="0" borderId="5" xfId="0" applyNumberFormat="1" applyFont="1" applyBorder="1" applyAlignment="1">
      <alignment vertical="center" wrapText="1"/>
    </xf>
    <xf numFmtId="178" fontId="8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/>
    <xf numFmtId="49" fontId="6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Border="1" applyAlignment="1">
      <alignment horizontal="right" vertical="top"/>
    </xf>
    <xf numFmtId="177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 wrapText="1"/>
    </xf>
    <xf numFmtId="0" fontId="20" fillId="0" borderId="5" xfId="3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23" fillId="0" borderId="5" xfId="3" applyFont="1" applyBorder="1" applyAlignment="1" applyProtection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3" fillId="0" borderId="6" xfId="3" applyFont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25" fillId="0" borderId="71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/>
    </xf>
    <xf numFmtId="0" fontId="0" fillId="0" borderId="61" xfId="0" applyBorder="1" applyAlignment="1"/>
    <xf numFmtId="0" fontId="0" fillId="0" borderId="27" xfId="0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6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64" xfId="0" applyBorder="1" applyAlignment="1"/>
    <xf numFmtId="0" fontId="0" fillId="0" borderId="7" xfId="0" applyBorder="1" applyAlignment="1"/>
    <xf numFmtId="0" fontId="0" fillId="0" borderId="65" xfId="0" applyBorder="1" applyAlignment="1"/>
    <xf numFmtId="0" fontId="0" fillId="0" borderId="28" xfId="0" applyBorder="1" applyAlignment="1"/>
    <xf numFmtId="0" fontId="5" fillId="0" borderId="60" xfId="0" applyFont="1" applyBorder="1" applyAlignment="1">
      <alignment vertical="center"/>
    </xf>
    <xf numFmtId="0" fontId="0" fillId="0" borderId="62" xfId="0" applyBorder="1" applyAlignment="1"/>
    <xf numFmtId="0" fontId="0" fillId="0" borderId="29" xfId="0" applyBorder="1" applyAlignment="1"/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0" fontId="5" fillId="2" borderId="34" xfId="0" applyNumberFormat="1" applyFont="1" applyFill="1" applyBorder="1" applyAlignment="1">
      <alignment vertical="center"/>
    </xf>
    <xf numFmtId="10" fontId="5" fillId="2" borderId="35" xfId="0" applyNumberFormat="1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6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2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</cellXfs>
  <cellStyles count="6">
    <cellStyle name="一般" xfId="0" builtinId="0"/>
    <cellStyle name="一般 2" xfId="1"/>
    <cellStyle name="一般 3" xfId="2"/>
    <cellStyle name="一般 4" xfId="4"/>
    <cellStyle name="一般 5" xfId="5"/>
    <cellStyle name="超連結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Dlit-755/AppData/Local/Microsoft/Windows/Temporary%20Internet%20Files/user/Desktop/106&#25104;&#26524;&#22577;&#21578;/NO&#34892;9.&#34892;&#25919;&#20154;&#21729;&#21443;&#21152;&#26657;&#22806;&#30740;&#32722;&#25104;&#26524;&#22577;&#21578;(&#31354;&#27683;&#21697;&#36074;).doc" TargetMode="External"/><Relationship Id="rId3" Type="http://schemas.openxmlformats.org/officeDocument/2006/relationships/hyperlink" Target="../../Dlit-755/AppData/Local/Microsoft/Windows/Temporary%20Internet%20Files/user/Desktop/106&#25104;&#26524;&#22577;&#21578;/NO&#34892;3.1060121&#30740;&#32722;&#25104;&#26524;&#22577;&#21578;.doc" TargetMode="External"/><Relationship Id="rId7" Type="http://schemas.openxmlformats.org/officeDocument/2006/relationships/hyperlink" Target="../../Dlit-755/AppData/Local/Microsoft/Windows/Temporary%20Internet%20Files/user/Desktop/106&#25104;&#26524;&#22577;&#21578;/NO&#34892;8.&#21443;&#21152;&#26657;&#22806;&#30740;&#32722;(&#35342;)&#25104;&#26524;&#22577;&#21578;%20&#23403;&#37530;&#29760;V2.doc" TargetMode="External"/><Relationship Id="rId2" Type="http://schemas.openxmlformats.org/officeDocument/2006/relationships/hyperlink" Target="../../Dlit-755/AppData/Local/Microsoft/Windows/Temporary%20Internet%20Files/user/Desktop/106&#25104;&#26524;&#22577;&#21578;/NO&#34892;2.1060121&#30740;&#32722;&#25104;&#26524;&#22577;&#21578;.doc" TargetMode="External"/><Relationship Id="rId1" Type="http://schemas.openxmlformats.org/officeDocument/2006/relationships/hyperlink" Target="../../Dlit-755/AppData/Local/Microsoft/Windows/Temporary%20Internet%20Files/user/Desktop/106&#25104;&#26524;&#22577;&#21578;/NO&#34892;1.&#24373;&#22025;&#24022;&#30740;&#32722;(&#35342;)&#25104;&#26524;&#22577;&#21578;106.01.18.doc" TargetMode="External"/><Relationship Id="rId6" Type="http://schemas.openxmlformats.org/officeDocument/2006/relationships/hyperlink" Target="../../Dlit-755/AppData/Local/Microsoft/Windows/Temporary%20Internet%20Files/user/Desktop/106&#25104;&#26524;&#22577;&#21578;/NO&#34892;7.&#26657;&#22806;&#30740;&#32722;(&#35342;)&#25104;&#26524;&#22577;&#21578;1060726.doc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../../Dlit-755/AppData/Local/Microsoft/Windows/Temporary%20Internet%20Files/user/Desktop/106&#25104;&#26524;&#22577;&#21578;/NO&#34892;5.03-04.&#24503;&#38678;&#25216;&#34899;&#23416;&#38498;&#35036;&#21161;&#34892;&#25919;&#20154;&#21729;&#21443;&#21152;&#26657;&#22806;&#30740;&#32722;(&#35342;)&#25104;&#26524;&#22577;&#21578;.doc" TargetMode="External"/><Relationship Id="rId10" Type="http://schemas.openxmlformats.org/officeDocument/2006/relationships/hyperlink" Target="../../Dlit-755/AppData/Local/Microsoft/Windows/Temporary%20Internet%20Files/user/106&#25104;&#26524;&#22577;&#21578;/NO&#34892;11.&#30740;&#32722;&#25104;&#26524;&#22577;&#21578;&#34920;.doc" TargetMode="External"/><Relationship Id="rId4" Type="http://schemas.openxmlformats.org/officeDocument/2006/relationships/hyperlink" Target="../../Dlit-755/AppData/Local/Microsoft/Windows/Temporary%20Internet%20Files/user/Desktop/106&#25104;&#26524;&#22577;&#21578;/NO&#34892;4.1060214-1060215&#30740;&#32722;&#25104;&#26524;&#22577;&#21578;.doc" TargetMode="External"/><Relationship Id="rId9" Type="http://schemas.openxmlformats.org/officeDocument/2006/relationships/hyperlink" Target="../../Dlit-755/AppData/Local/Microsoft/Windows/Temporary%20Internet%20Files/user/Desktop/106&#25104;&#26524;&#22577;&#21578;/NO&#34892;10.&#35613;&#37528;&#26093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3"/>
  <sheetViews>
    <sheetView zoomScaleNormal="100" workbookViewId="0">
      <selection activeCell="G34" sqref="G34"/>
    </sheetView>
  </sheetViews>
  <sheetFormatPr defaultColWidth="9" defaultRowHeight="15.75"/>
  <cols>
    <col min="1" max="1" width="3.125" style="4" customWidth="1"/>
    <col min="2" max="2" width="27.5" style="4" customWidth="1"/>
    <col min="3" max="6" width="14.625" style="4" customWidth="1"/>
    <col min="7" max="7" width="27.5" style="4" customWidth="1"/>
    <col min="8" max="8" width="3.125" style="4" customWidth="1"/>
    <col min="9" max="9" width="3.125" style="51" customWidth="1"/>
    <col min="10" max="10" width="56.875" style="37" customWidth="1"/>
    <col min="11" max="16384" width="9" style="4"/>
  </cols>
  <sheetData>
    <row r="1" spans="1:13" ht="20.25" customHeight="1">
      <c r="A1" s="22"/>
      <c r="B1" s="22"/>
      <c r="C1" s="22"/>
      <c r="D1" s="22"/>
      <c r="E1" s="22"/>
      <c r="F1" s="22"/>
      <c r="G1" s="22"/>
      <c r="H1" s="22"/>
      <c r="I1" s="49"/>
    </row>
    <row r="2" spans="1:13" ht="24" customHeight="1" thickBot="1">
      <c r="A2" s="22"/>
      <c r="B2" s="5" t="s">
        <v>43</v>
      </c>
      <c r="C2" s="5"/>
      <c r="D2" s="1"/>
      <c r="E2" s="1"/>
      <c r="F2" s="1"/>
      <c r="G2" s="1"/>
      <c r="H2" s="1"/>
      <c r="I2" s="50"/>
      <c r="J2" s="38"/>
      <c r="K2" s="3"/>
      <c r="L2" s="3"/>
      <c r="M2" s="3"/>
    </row>
    <row r="3" spans="1:13" ht="30" customHeight="1" thickTop="1" thickBot="1">
      <c r="A3" s="22"/>
      <c r="B3" s="6" t="s">
        <v>44</v>
      </c>
      <c r="C3" s="126"/>
      <c r="D3" s="127"/>
      <c r="E3" s="127"/>
      <c r="F3" s="127"/>
      <c r="G3" s="128"/>
      <c r="H3" s="1"/>
      <c r="I3" s="117" t="s">
        <v>45</v>
      </c>
      <c r="J3" s="108"/>
      <c r="K3" s="3"/>
      <c r="L3" s="3"/>
      <c r="M3" s="3"/>
    </row>
    <row r="4" spans="1:13" ht="20.25" customHeight="1">
      <c r="A4" s="22"/>
      <c r="B4" s="111" t="s">
        <v>42</v>
      </c>
      <c r="C4" s="112"/>
      <c r="D4" s="113"/>
      <c r="E4" s="132" t="s">
        <v>52</v>
      </c>
      <c r="F4" s="132"/>
      <c r="G4" s="2" t="s">
        <v>53</v>
      </c>
      <c r="H4" s="1"/>
      <c r="I4" s="118" t="s">
        <v>46</v>
      </c>
      <c r="J4" s="108"/>
      <c r="K4" s="3"/>
      <c r="L4" s="3"/>
      <c r="M4" s="3"/>
    </row>
    <row r="5" spans="1:13" ht="20.25" customHeight="1" thickBot="1">
      <c r="A5" s="22"/>
      <c r="B5" s="114">
        <v>0</v>
      </c>
      <c r="C5" s="115"/>
      <c r="D5" s="116"/>
      <c r="E5" s="133" t="e">
        <f>E14+E25</f>
        <v>#REF!</v>
      </c>
      <c r="F5" s="134"/>
      <c r="G5" s="7" t="e">
        <f>SUM(B5:F5)</f>
        <v>#REF!</v>
      </c>
      <c r="H5" s="8"/>
      <c r="I5" s="107" t="s">
        <v>47</v>
      </c>
      <c r="J5" s="108"/>
      <c r="K5" s="3"/>
      <c r="L5" s="3"/>
      <c r="M5" s="3"/>
    </row>
    <row r="6" spans="1:13" ht="20.25" customHeight="1" thickTop="1">
      <c r="A6" s="22"/>
      <c r="B6" s="1"/>
      <c r="C6" s="1"/>
      <c r="D6" s="1"/>
      <c r="E6" s="1"/>
      <c r="F6" s="1"/>
      <c r="G6" s="1"/>
      <c r="H6" s="1"/>
      <c r="I6" s="119" t="s">
        <v>48</v>
      </c>
      <c r="J6" s="108"/>
      <c r="K6" s="3"/>
      <c r="L6" s="3"/>
      <c r="M6" s="3"/>
    </row>
    <row r="7" spans="1:13" ht="24" customHeight="1" thickBot="1">
      <c r="A7" s="22"/>
      <c r="B7" s="9" t="s">
        <v>0</v>
      </c>
      <c r="C7" s="9"/>
      <c r="D7" s="1"/>
      <c r="E7" s="1"/>
      <c r="F7" s="1"/>
      <c r="G7" s="1"/>
      <c r="H7" s="1"/>
      <c r="I7" s="107" t="s">
        <v>49</v>
      </c>
      <c r="J7" s="108"/>
      <c r="K7" s="3"/>
      <c r="L7" s="3"/>
      <c r="M7" s="3"/>
    </row>
    <row r="8" spans="1:13" ht="20.25" customHeight="1" thickTop="1">
      <c r="A8" s="22"/>
      <c r="B8" s="105"/>
      <c r="C8" s="130" t="s">
        <v>1</v>
      </c>
      <c r="D8" s="131"/>
      <c r="E8" s="120" t="s">
        <v>2</v>
      </c>
      <c r="F8" s="121"/>
      <c r="G8" s="124" t="s">
        <v>3</v>
      </c>
      <c r="H8" s="1"/>
      <c r="I8" s="119" t="s">
        <v>50</v>
      </c>
      <c r="J8" s="93"/>
      <c r="K8" s="3"/>
      <c r="L8" s="3"/>
      <c r="M8" s="3"/>
    </row>
    <row r="9" spans="1:13" ht="20.25" customHeight="1" thickBot="1">
      <c r="A9" s="22"/>
      <c r="B9" s="106"/>
      <c r="C9" s="10" t="s">
        <v>4</v>
      </c>
      <c r="D9" s="11" t="s">
        <v>5</v>
      </c>
      <c r="E9" s="11" t="s">
        <v>4</v>
      </c>
      <c r="F9" s="11" t="s">
        <v>5</v>
      </c>
      <c r="G9" s="125"/>
      <c r="H9" s="1"/>
      <c r="I9" s="93"/>
      <c r="J9" s="93"/>
      <c r="K9" s="3"/>
      <c r="L9" s="3"/>
      <c r="M9" s="3"/>
    </row>
    <row r="10" spans="1:13" ht="20.25" customHeight="1">
      <c r="A10" s="22"/>
      <c r="B10" s="12" t="s">
        <v>6</v>
      </c>
      <c r="C10" s="23" t="e">
        <f>#REF!</f>
        <v>#REF!</v>
      </c>
      <c r="D10" s="25" t="e">
        <f>C10/C14</f>
        <v>#REF!</v>
      </c>
      <c r="E10" s="23" t="e">
        <f>#REF!</f>
        <v>#REF!</v>
      </c>
      <c r="F10" s="25" t="e">
        <f>E10/E14</f>
        <v>#REF!</v>
      </c>
      <c r="G10" s="13" t="s">
        <v>7</v>
      </c>
      <c r="H10" s="1"/>
      <c r="I10" s="118" t="s">
        <v>51</v>
      </c>
      <c r="J10" s="108"/>
      <c r="K10" s="3"/>
      <c r="L10" s="3"/>
      <c r="M10" s="3"/>
    </row>
    <row r="11" spans="1:13" ht="20.25" customHeight="1">
      <c r="A11" s="22"/>
      <c r="B11" s="14" t="s">
        <v>8</v>
      </c>
      <c r="C11" s="23" t="e">
        <f>#REF!+#REF!</f>
        <v>#REF!</v>
      </c>
      <c r="D11" s="26" t="e">
        <f>C11/C14</f>
        <v>#REF!</v>
      </c>
      <c r="E11" s="23" t="e">
        <f>#REF!+#REF!</f>
        <v>#REF!</v>
      </c>
      <c r="F11" s="26" t="e">
        <f>E11/E14</f>
        <v>#REF!</v>
      </c>
      <c r="G11" s="15" t="s">
        <v>9</v>
      </c>
      <c r="H11" s="1"/>
      <c r="I11" s="107" t="s">
        <v>54</v>
      </c>
      <c r="J11" s="108"/>
      <c r="K11" s="3"/>
      <c r="L11" s="3"/>
      <c r="M11" s="3"/>
    </row>
    <row r="12" spans="1:13" ht="20.25" customHeight="1">
      <c r="A12" s="22"/>
      <c r="B12" s="14" t="s">
        <v>10</v>
      </c>
      <c r="C12" s="23" t="e">
        <f>#REF!</f>
        <v>#REF!</v>
      </c>
      <c r="D12" s="26" t="e">
        <f>C12/C14</f>
        <v>#REF!</v>
      </c>
      <c r="E12" s="23" t="e">
        <f>#REF!</f>
        <v>#REF!</v>
      </c>
      <c r="F12" s="26" t="e">
        <f>E12/E14</f>
        <v>#REF!</v>
      </c>
      <c r="G12" s="15" t="s">
        <v>11</v>
      </c>
      <c r="H12" s="1"/>
      <c r="I12" s="107" t="s">
        <v>55</v>
      </c>
      <c r="J12" s="108"/>
      <c r="K12" s="3"/>
      <c r="L12" s="3"/>
      <c r="M12" s="3"/>
    </row>
    <row r="13" spans="1:13" ht="20.25" customHeight="1">
      <c r="A13" s="22"/>
      <c r="B13" s="14" t="s">
        <v>12</v>
      </c>
      <c r="C13" s="23" t="e">
        <f>#REF!</f>
        <v>#REF!</v>
      </c>
      <c r="D13" s="26" t="e">
        <f>C13/C14</f>
        <v>#REF!</v>
      </c>
      <c r="E13" s="23" t="e">
        <f>#REF!</f>
        <v>#REF!</v>
      </c>
      <c r="F13" s="26" t="e">
        <f>E13/E14</f>
        <v>#REF!</v>
      </c>
      <c r="G13" s="15"/>
      <c r="H13" s="22"/>
      <c r="I13" s="107" t="s">
        <v>56</v>
      </c>
      <c r="J13" s="108"/>
    </row>
    <row r="14" spans="1:13" ht="20.25" customHeight="1" thickBot="1">
      <c r="A14" s="22"/>
      <c r="B14" s="16" t="s">
        <v>13</v>
      </c>
      <c r="C14" s="24" t="e">
        <f>SUM(C10:C13)</f>
        <v>#REF!</v>
      </c>
      <c r="D14" s="35">
        <v>1</v>
      </c>
      <c r="E14" s="24" t="e">
        <f>SUM(E10:E13)</f>
        <v>#REF!</v>
      </c>
      <c r="F14" s="35">
        <v>1</v>
      </c>
      <c r="G14" s="36"/>
      <c r="H14" s="22"/>
      <c r="I14" s="107" t="s">
        <v>57</v>
      </c>
      <c r="J14" s="108"/>
    </row>
    <row r="15" spans="1:13" ht="20.25" customHeight="1" thickTop="1" thickBot="1">
      <c r="A15" s="22"/>
      <c r="B15" s="122" t="s">
        <v>14</v>
      </c>
      <c r="C15" s="123"/>
      <c r="D15" s="109" t="e">
        <f>C14/(B5+C5)</f>
        <v>#REF!</v>
      </c>
      <c r="E15" s="110"/>
      <c r="F15" s="110"/>
      <c r="G15" s="17" t="s">
        <v>15</v>
      </c>
      <c r="H15" s="22"/>
      <c r="I15" s="107" t="s">
        <v>58</v>
      </c>
      <c r="J15" s="108"/>
    </row>
    <row r="16" spans="1:13" ht="20.25" customHeight="1" thickTop="1">
      <c r="A16" s="22"/>
      <c r="B16" s="9"/>
      <c r="C16" s="22"/>
      <c r="D16" s="22"/>
      <c r="E16" s="22"/>
      <c r="F16" s="22"/>
      <c r="G16" s="22"/>
      <c r="H16" s="22"/>
      <c r="I16" s="107" t="s">
        <v>64</v>
      </c>
      <c r="J16" s="108"/>
    </row>
    <row r="17" spans="1:10" ht="24" customHeight="1" thickBot="1">
      <c r="A17" s="22"/>
      <c r="B17" s="9" t="s">
        <v>16</v>
      </c>
      <c r="C17" s="9"/>
      <c r="D17" s="1"/>
      <c r="E17" s="1"/>
      <c r="F17" s="1"/>
      <c r="G17" s="1"/>
      <c r="H17" s="22"/>
      <c r="I17" s="49"/>
    </row>
    <row r="18" spans="1:10" ht="20.25" customHeight="1" thickTop="1">
      <c r="A18" s="22"/>
      <c r="B18" s="105"/>
      <c r="C18" s="130" t="s">
        <v>1</v>
      </c>
      <c r="D18" s="131"/>
      <c r="E18" s="120" t="s">
        <v>2</v>
      </c>
      <c r="F18" s="121"/>
      <c r="G18" s="124" t="s">
        <v>3</v>
      </c>
      <c r="H18" s="22"/>
      <c r="I18" s="92" t="s">
        <v>17</v>
      </c>
      <c r="J18" s="93"/>
    </row>
    <row r="19" spans="1:10" ht="20.25" customHeight="1" thickBot="1">
      <c r="A19" s="22"/>
      <c r="B19" s="106"/>
      <c r="C19" s="10" t="s">
        <v>4</v>
      </c>
      <c r="D19" s="11" t="s">
        <v>5</v>
      </c>
      <c r="E19" s="11" t="s">
        <v>4</v>
      </c>
      <c r="F19" s="11" t="s">
        <v>5</v>
      </c>
      <c r="G19" s="125"/>
      <c r="H19" s="22"/>
      <c r="I19" s="49"/>
      <c r="J19" s="39"/>
    </row>
    <row r="20" spans="1:10" ht="20.25" customHeight="1">
      <c r="A20" s="22"/>
      <c r="B20" s="12" t="s">
        <v>18</v>
      </c>
      <c r="C20" s="23" t="e">
        <f>#REF!</f>
        <v>#REF!</v>
      </c>
      <c r="D20" s="25" t="e">
        <f>C20/C25</f>
        <v>#REF!</v>
      </c>
      <c r="E20" s="23" t="e">
        <f>#REF!</f>
        <v>#REF!</v>
      </c>
      <c r="F20" s="25" t="e">
        <f>E20/E25</f>
        <v>#REF!</v>
      </c>
      <c r="G20" s="13" t="s">
        <v>66</v>
      </c>
      <c r="H20" s="22"/>
      <c r="I20" s="52" t="s">
        <v>39</v>
      </c>
      <c r="J20" s="94" t="s">
        <v>59</v>
      </c>
    </row>
    <row r="21" spans="1:10" ht="20.25" customHeight="1">
      <c r="A21" s="22"/>
      <c r="B21" s="14" t="s">
        <v>19</v>
      </c>
      <c r="C21" s="23" t="e">
        <f>#REF!</f>
        <v>#REF!</v>
      </c>
      <c r="D21" s="26" t="e">
        <f>C21/C25</f>
        <v>#REF!</v>
      </c>
      <c r="E21" s="23" t="e">
        <f>#REF!</f>
        <v>#REF!</v>
      </c>
      <c r="F21" s="26" t="e">
        <f>E21/E25</f>
        <v>#REF!</v>
      </c>
      <c r="G21" s="15" t="s">
        <v>11</v>
      </c>
      <c r="H21" s="22"/>
      <c r="I21" s="49"/>
      <c r="J21" s="95"/>
    </row>
    <row r="22" spans="1:10" ht="20.25" customHeight="1">
      <c r="A22" s="22"/>
      <c r="B22" s="14" t="s">
        <v>37</v>
      </c>
      <c r="C22" s="23" t="e">
        <f>#REF!</f>
        <v>#REF!</v>
      </c>
      <c r="D22" s="26" t="e">
        <f>C22/C25</f>
        <v>#REF!</v>
      </c>
      <c r="E22" s="23" t="e">
        <f>#REF!</f>
        <v>#REF!</v>
      </c>
      <c r="F22" s="26" t="e">
        <f>E22/E25</f>
        <v>#REF!</v>
      </c>
      <c r="G22" s="15" t="s">
        <v>20</v>
      </c>
      <c r="H22" s="22"/>
      <c r="I22" s="49"/>
      <c r="J22" s="95"/>
    </row>
    <row r="23" spans="1:10" ht="20.25" customHeight="1">
      <c r="A23" s="22"/>
      <c r="B23" s="14" t="s">
        <v>21</v>
      </c>
      <c r="C23" s="23" t="e">
        <f>#REF!</f>
        <v>#REF!</v>
      </c>
      <c r="D23" s="26" t="e">
        <f>C23/C25</f>
        <v>#REF!</v>
      </c>
      <c r="E23" s="23" t="e">
        <f>#REF!</f>
        <v>#REF!</v>
      </c>
      <c r="F23" s="26" t="e">
        <f>E23/E25</f>
        <v>#REF!</v>
      </c>
      <c r="G23" s="15"/>
      <c r="H23" s="22"/>
      <c r="I23" s="52" t="s">
        <v>40</v>
      </c>
      <c r="J23" s="94" t="s">
        <v>67</v>
      </c>
    </row>
    <row r="24" spans="1:10" ht="33">
      <c r="A24" s="22"/>
      <c r="B24" s="14" t="s">
        <v>22</v>
      </c>
      <c r="C24" s="23" t="e">
        <f>SUM(#REF!,#REF!,#REF!)</f>
        <v>#REF!</v>
      </c>
      <c r="D24" s="26" t="e">
        <f>C24/C25</f>
        <v>#REF!</v>
      </c>
      <c r="E24" s="23" t="e">
        <f>SUM(#REF!,#REF!,#REF!)</f>
        <v>#REF!</v>
      </c>
      <c r="F24" s="26" t="e">
        <f>E24/E25</f>
        <v>#REF!</v>
      </c>
      <c r="G24" s="18" t="s">
        <v>23</v>
      </c>
      <c r="H24" s="22"/>
      <c r="I24" s="49"/>
      <c r="J24" s="95"/>
    </row>
    <row r="25" spans="1:10" ht="20.25" customHeight="1" thickBot="1">
      <c r="A25" s="22"/>
      <c r="B25" s="16" t="s">
        <v>13</v>
      </c>
      <c r="C25" s="24" t="e">
        <f>SUM(C20:C24)</f>
        <v>#REF!</v>
      </c>
      <c r="D25" s="35">
        <v>1</v>
      </c>
      <c r="E25" s="24" t="e">
        <f>SUM(E20:E24)</f>
        <v>#REF!</v>
      </c>
      <c r="F25" s="35">
        <v>1</v>
      </c>
      <c r="G25" s="36"/>
      <c r="H25" s="22"/>
      <c r="I25" s="49"/>
      <c r="J25" s="95"/>
    </row>
    <row r="26" spans="1:10" ht="20.25" customHeight="1" thickTop="1" thickBot="1">
      <c r="A26" s="22"/>
      <c r="B26" s="122" t="s">
        <v>24</v>
      </c>
      <c r="C26" s="123"/>
      <c r="D26" s="109" t="e">
        <f>C25/(B5+C5)</f>
        <v>#REF!</v>
      </c>
      <c r="E26" s="110"/>
      <c r="F26" s="110"/>
      <c r="G26" s="17" t="s">
        <v>25</v>
      </c>
      <c r="H26" s="22"/>
      <c r="I26" s="49"/>
      <c r="J26" s="95"/>
    </row>
    <row r="27" spans="1:10" ht="20.25" customHeight="1" thickTop="1" thickBot="1">
      <c r="A27" s="22"/>
      <c r="B27" s="9"/>
      <c r="C27" s="22"/>
      <c r="D27" s="22"/>
      <c r="E27" s="22"/>
      <c r="F27" s="22"/>
      <c r="G27" s="22"/>
      <c r="H27" s="22"/>
      <c r="I27" s="52" t="s">
        <v>41</v>
      </c>
      <c r="J27" s="94" t="s">
        <v>65</v>
      </c>
    </row>
    <row r="28" spans="1:10" ht="31.5" customHeight="1" thickTop="1" thickBot="1">
      <c r="A28" s="22"/>
      <c r="B28" s="19" t="s">
        <v>26</v>
      </c>
      <c r="C28" s="129" t="s">
        <v>27</v>
      </c>
      <c r="D28" s="129"/>
      <c r="E28" s="20" t="s">
        <v>28</v>
      </c>
      <c r="F28" s="20" t="s">
        <v>29</v>
      </c>
      <c r="G28" s="21" t="s">
        <v>30</v>
      </c>
      <c r="H28" s="22"/>
      <c r="I28" s="49"/>
      <c r="J28" s="95"/>
    </row>
    <row r="29" spans="1:10" ht="18" customHeight="1">
      <c r="A29" s="22"/>
      <c r="B29" s="89"/>
      <c r="C29" s="96"/>
      <c r="D29" s="97"/>
      <c r="E29" s="97"/>
      <c r="F29" s="97"/>
      <c r="G29" s="102"/>
      <c r="H29" s="22"/>
      <c r="I29" s="52" t="s">
        <v>60</v>
      </c>
      <c r="J29" s="94" t="s">
        <v>61</v>
      </c>
    </row>
    <row r="30" spans="1:10" ht="18" customHeight="1">
      <c r="B30" s="90"/>
      <c r="C30" s="98"/>
      <c r="D30" s="99"/>
      <c r="E30" s="99"/>
      <c r="F30" s="99"/>
      <c r="G30" s="103"/>
      <c r="J30" s="93"/>
    </row>
    <row r="31" spans="1:10" ht="18" customHeight="1">
      <c r="B31" s="90"/>
      <c r="C31" s="98"/>
      <c r="D31" s="99"/>
      <c r="E31" s="99"/>
      <c r="F31" s="99"/>
      <c r="G31" s="103"/>
      <c r="J31" s="93"/>
    </row>
    <row r="32" spans="1:10" ht="26.1" customHeight="1" thickBot="1">
      <c r="B32" s="91"/>
      <c r="C32" s="100"/>
      <c r="D32" s="101"/>
      <c r="E32" s="101"/>
      <c r="F32" s="101"/>
      <c r="G32" s="104"/>
      <c r="I32" s="52" t="s">
        <v>62</v>
      </c>
      <c r="J32" s="53" t="s">
        <v>63</v>
      </c>
    </row>
    <row r="33" ht="16.5" thickTop="1"/>
  </sheetData>
  <mergeCells count="41">
    <mergeCell ref="B8:B9"/>
    <mergeCell ref="C3:G3"/>
    <mergeCell ref="C28:D28"/>
    <mergeCell ref="C8:D8"/>
    <mergeCell ref="E8:F8"/>
    <mergeCell ref="C18:D18"/>
    <mergeCell ref="G8:G9"/>
    <mergeCell ref="E4:F4"/>
    <mergeCell ref="E5:F5"/>
    <mergeCell ref="I16:J16"/>
    <mergeCell ref="D26:F26"/>
    <mergeCell ref="B4:D4"/>
    <mergeCell ref="B5:D5"/>
    <mergeCell ref="I3:J3"/>
    <mergeCell ref="I4:J4"/>
    <mergeCell ref="I5:J5"/>
    <mergeCell ref="I6:J6"/>
    <mergeCell ref="I7:J7"/>
    <mergeCell ref="I8:J9"/>
    <mergeCell ref="I10:J10"/>
    <mergeCell ref="E18:F18"/>
    <mergeCell ref="D15:F15"/>
    <mergeCell ref="B26:C26"/>
    <mergeCell ref="B15:C15"/>
    <mergeCell ref="G18:G19"/>
    <mergeCell ref="I11:J11"/>
    <mergeCell ref="I12:J12"/>
    <mergeCell ref="I13:J13"/>
    <mergeCell ref="I14:J14"/>
    <mergeCell ref="I15:J15"/>
    <mergeCell ref="B29:B32"/>
    <mergeCell ref="I18:J18"/>
    <mergeCell ref="J20:J22"/>
    <mergeCell ref="J23:J26"/>
    <mergeCell ref="J27:J28"/>
    <mergeCell ref="C29:D32"/>
    <mergeCell ref="E29:E32"/>
    <mergeCell ref="F29:F32"/>
    <mergeCell ref="G29:G32"/>
    <mergeCell ref="J29:J31"/>
    <mergeCell ref="B18:B19"/>
  </mergeCells>
  <phoneticPr fontId="4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75" orientation="landscape" r:id="rId1"/>
  <headerFooter alignWithMargins="0">
    <oddHeader xml:space="preserve">&amp;C&amp;"Arial,粗體"&amp;20 106&amp;"標楷體,粗體"年度私立技專校院整體發展獎勵補助經費執行清冊&amp;"Calibri,粗體"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31"/>
  <sheetViews>
    <sheetView tabSelected="1" topLeftCell="G1" zoomScaleNormal="100" workbookViewId="0">
      <selection activeCell="T1" sqref="T1"/>
    </sheetView>
  </sheetViews>
  <sheetFormatPr defaultColWidth="9" defaultRowHeight="15.75"/>
  <cols>
    <col min="1" max="1" width="5.5" style="30" bestFit="1" customWidth="1"/>
    <col min="2" max="2" width="8.625" style="30" customWidth="1"/>
    <col min="3" max="3" width="11.125" style="68" customWidth="1"/>
    <col min="4" max="4" width="10.5" style="30" customWidth="1"/>
    <col min="5" max="5" width="9.5" style="30" customWidth="1"/>
    <col min="6" max="6" width="9.75" style="30" customWidth="1"/>
    <col min="7" max="8" width="9.5" style="30" customWidth="1"/>
    <col min="9" max="9" width="10" style="30" customWidth="1"/>
    <col min="10" max="10" width="14.25" style="30" customWidth="1"/>
    <col min="11" max="11" width="14.125" style="30" customWidth="1"/>
    <col min="12" max="12" width="11.375" style="30" customWidth="1"/>
    <col min="13" max="13" width="10.625" style="30" customWidth="1"/>
    <col min="14" max="14" width="13.25" style="30" customWidth="1"/>
    <col min="15" max="15" width="12.5" style="30" customWidth="1"/>
    <col min="16" max="17" width="10" style="30" customWidth="1"/>
    <col min="18" max="18" width="9.125" style="30" customWidth="1"/>
    <col min="19" max="16384" width="9" style="30"/>
  </cols>
  <sheetData>
    <row r="1" spans="1:18" s="62" customFormat="1" ht="30" customHeight="1" thickBot="1">
      <c r="A1" s="141" t="s">
        <v>133</v>
      </c>
      <c r="B1" s="141"/>
      <c r="C1" s="141"/>
      <c r="D1" s="141"/>
      <c r="E1" s="141"/>
      <c r="F1" s="141"/>
      <c r="G1" s="141"/>
      <c r="H1" s="14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34" customFormat="1" ht="15" customHeight="1">
      <c r="A2" s="147" t="s">
        <v>31</v>
      </c>
      <c r="B2" s="137" t="s">
        <v>83</v>
      </c>
      <c r="C2" s="157" t="s">
        <v>132</v>
      </c>
      <c r="D2" s="137" t="s">
        <v>84</v>
      </c>
      <c r="E2" s="159" t="s">
        <v>85</v>
      </c>
      <c r="F2" s="160"/>
      <c r="G2" s="160"/>
      <c r="H2" s="161"/>
      <c r="I2" s="137" t="s">
        <v>81</v>
      </c>
      <c r="J2" s="137" t="s">
        <v>82</v>
      </c>
      <c r="K2" s="137" t="s">
        <v>86</v>
      </c>
      <c r="L2" s="137" t="s">
        <v>87</v>
      </c>
      <c r="M2" s="137" t="s">
        <v>32</v>
      </c>
      <c r="N2" s="137" t="s">
        <v>38</v>
      </c>
      <c r="O2" s="137" t="s">
        <v>80</v>
      </c>
      <c r="P2" s="137" t="s">
        <v>33</v>
      </c>
      <c r="Q2" s="137"/>
      <c r="R2" s="155" t="s">
        <v>34</v>
      </c>
    </row>
    <row r="3" spans="1:18" s="34" customFormat="1" ht="31.5">
      <c r="A3" s="148"/>
      <c r="B3" s="135"/>
      <c r="C3" s="158"/>
      <c r="D3" s="135"/>
      <c r="E3" s="162" t="s">
        <v>88</v>
      </c>
      <c r="F3" s="163"/>
      <c r="G3" s="64" t="s">
        <v>89</v>
      </c>
      <c r="H3" s="64" t="s">
        <v>90</v>
      </c>
      <c r="I3" s="135"/>
      <c r="J3" s="135"/>
      <c r="K3" s="135"/>
      <c r="L3" s="135"/>
      <c r="M3" s="135"/>
      <c r="N3" s="138"/>
      <c r="O3" s="135"/>
      <c r="P3" s="64" t="s">
        <v>35</v>
      </c>
      <c r="Q3" s="64" t="s">
        <v>36</v>
      </c>
      <c r="R3" s="156"/>
    </row>
    <row r="4" spans="1:18" ht="48" thickBot="1">
      <c r="A4" s="65">
        <v>1</v>
      </c>
      <c r="B4" s="64" t="s">
        <v>193</v>
      </c>
      <c r="C4" s="80" t="s">
        <v>196</v>
      </c>
      <c r="D4" s="66" t="s">
        <v>128</v>
      </c>
      <c r="E4" s="162" t="s">
        <v>134</v>
      </c>
      <c r="F4" s="163"/>
      <c r="G4" s="64" t="s">
        <v>135</v>
      </c>
      <c r="H4" s="60" t="s">
        <v>124</v>
      </c>
      <c r="I4" s="47">
        <v>12162</v>
      </c>
      <c r="J4" s="60" t="s">
        <v>186</v>
      </c>
      <c r="K4" s="60" t="s">
        <v>189</v>
      </c>
      <c r="L4" s="64" t="s">
        <v>187</v>
      </c>
      <c r="M4" s="77" t="s">
        <v>72</v>
      </c>
      <c r="N4" s="78" t="s">
        <v>77</v>
      </c>
      <c r="O4" s="77" t="s">
        <v>91</v>
      </c>
      <c r="P4" s="47">
        <v>12162</v>
      </c>
      <c r="Q4" s="47"/>
      <c r="R4" s="27"/>
    </row>
    <row r="5" spans="1:18" ht="16.5" thickBot="1">
      <c r="A5" s="164" t="s">
        <v>92</v>
      </c>
      <c r="B5" s="165"/>
      <c r="C5" s="165"/>
      <c r="D5" s="165"/>
      <c r="E5" s="165"/>
      <c r="F5" s="165"/>
      <c r="G5" s="165"/>
      <c r="H5" s="166"/>
      <c r="I5" s="44">
        <v>12162</v>
      </c>
      <c r="J5" s="28"/>
      <c r="K5" s="28"/>
      <c r="L5" s="28"/>
      <c r="M5" s="28"/>
      <c r="N5" s="28"/>
      <c r="O5" s="28"/>
      <c r="P5" s="45">
        <v>12162</v>
      </c>
      <c r="Q5" s="45">
        <v>0</v>
      </c>
      <c r="R5" s="29"/>
    </row>
    <row r="6" spans="1:18">
      <c r="A6" s="33"/>
      <c r="B6" s="33"/>
      <c r="C6" s="69"/>
      <c r="D6" s="33"/>
      <c r="E6" s="33"/>
      <c r="F6" s="33"/>
      <c r="G6" s="33"/>
      <c r="H6" s="33"/>
      <c r="I6" s="46"/>
      <c r="J6" s="31"/>
      <c r="K6" s="31"/>
      <c r="L6" s="31"/>
      <c r="M6" s="31"/>
      <c r="N6" s="31"/>
      <c r="O6" s="31"/>
      <c r="P6" s="31"/>
      <c r="Q6" s="31"/>
      <c r="R6" s="31"/>
    </row>
    <row r="7" spans="1:18" s="62" customFormat="1" ht="16.5" thickBot="1">
      <c r="A7" s="167" t="s">
        <v>136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34" customFormat="1" ht="15">
      <c r="A8" s="147" t="s">
        <v>31</v>
      </c>
      <c r="B8" s="137" t="s">
        <v>83</v>
      </c>
      <c r="C8" s="157" t="s">
        <v>132</v>
      </c>
      <c r="D8" s="137" t="s">
        <v>84</v>
      </c>
      <c r="E8" s="137" t="s">
        <v>93</v>
      </c>
      <c r="F8" s="137"/>
      <c r="G8" s="137"/>
      <c r="H8" s="137"/>
      <c r="I8" s="137" t="s">
        <v>81</v>
      </c>
      <c r="J8" s="137" t="s">
        <v>82</v>
      </c>
      <c r="K8" s="137" t="s">
        <v>86</v>
      </c>
      <c r="L8" s="137" t="s">
        <v>87</v>
      </c>
      <c r="M8" s="137" t="s">
        <v>32</v>
      </c>
      <c r="N8" s="137" t="s">
        <v>38</v>
      </c>
      <c r="O8" s="137" t="s">
        <v>80</v>
      </c>
      <c r="P8" s="137" t="s">
        <v>33</v>
      </c>
      <c r="Q8" s="137"/>
      <c r="R8" s="155" t="s">
        <v>34</v>
      </c>
    </row>
    <row r="9" spans="1:18" s="34" customFormat="1" ht="31.5">
      <c r="A9" s="148"/>
      <c r="B9" s="135"/>
      <c r="C9" s="158"/>
      <c r="D9" s="135"/>
      <c r="E9" s="64" t="s">
        <v>94</v>
      </c>
      <c r="F9" s="64" t="s">
        <v>95</v>
      </c>
      <c r="G9" s="64" t="s">
        <v>96</v>
      </c>
      <c r="H9" s="64" t="s">
        <v>97</v>
      </c>
      <c r="I9" s="135"/>
      <c r="J9" s="135"/>
      <c r="K9" s="135"/>
      <c r="L9" s="135"/>
      <c r="M9" s="135"/>
      <c r="N9" s="138"/>
      <c r="O9" s="135"/>
      <c r="P9" s="64" t="s">
        <v>35</v>
      </c>
      <c r="Q9" s="64" t="s">
        <v>36</v>
      </c>
      <c r="R9" s="156"/>
    </row>
    <row r="10" spans="1:18" ht="110.25">
      <c r="A10" s="65">
        <v>1</v>
      </c>
      <c r="B10" s="64" t="s">
        <v>193</v>
      </c>
      <c r="C10" s="79" t="s">
        <v>197</v>
      </c>
      <c r="D10" s="66" t="s">
        <v>131</v>
      </c>
      <c r="E10" s="60" t="s">
        <v>137</v>
      </c>
      <c r="F10" s="47" t="s">
        <v>98</v>
      </c>
      <c r="G10" s="60" t="s">
        <v>138</v>
      </c>
      <c r="H10" s="60" t="s">
        <v>139</v>
      </c>
      <c r="I10" s="47">
        <v>2600</v>
      </c>
      <c r="J10" s="60" t="s">
        <v>140</v>
      </c>
      <c r="K10" s="60" t="s">
        <v>141</v>
      </c>
      <c r="L10" s="73" t="s">
        <v>142</v>
      </c>
      <c r="M10" s="72" t="s">
        <v>68</v>
      </c>
      <c r="N10" s="72" t="s">
        <v>73</v>
      </c>
      <c r="O10" s="74" t="s">
        <v>100</v>
      </c>
      <c r="P10" s="42">
        <v>2600</v>
      </c>
      <c r="Q10" s="58"/>
      <c r="R10" s="40"/>
    </row>
    <row r="11" spans="1:18" ht="78.75">
      <c r="A11" s="65">
        <v>2</v>
      </c>
      <c r="B11" s="88" t="s">
        <v>193</v>
      </c>
      <c r="C11" s="79" t="s">
        <v>197</v>
      </c>
      <c r="D11" s="66" t="s">
        <v>131</v>
      </c>
      <c r="E11" s="60" t="s">
        <v>167</v>
      </c>
      <c r="F11" s="47" t="s">
        <v>101</v>
      </c>
      <c r="G11" s="60" t="s">
        <v>138</v>
      </c>
      <c r="H11" s="60" t="s">
        <v>139</v>
      </c>
      <c r="I11" s="47">
        <v>4700</v>
      </c>
      <c r="J11" s="60" t="s">
        <v>140</v>
      </c>
      <c r="K11" s="60" t="s">
        <v>141</v>
      </c>
      <c r="L11" s="73" t="s">
        <v>142</v>
      </c>
      <c r="M11" s="72" t="s">
        <v>68</v>
      </c>
      <c r="N11" s="72" t="s">
        <v>73</v>
      </c>
      <c r="O11" s="74" t="s">
        <v>102</v>
      </c>
      <c r="P11" s="42">
        <v>4700</v>
      </c>
      <c r="Q11" s="58"/>
      <c r="R11" s="40"/>
    </row>
    <row r="12" spans="1:18" ht="78.75">
      <c r="A12" s="65">
        <v>3</v>
      </c>
      <c r="B12" s="88" t="s">
        <v>190</v>
      </c>
      <c r="C12" s="79" t="s">
        <v>198</v>
      </c>
      <c r="D12" s="66" t="s">
        <v>127</v>
      </c>
      <c r="E12" s="60" t="s">
        <v>168</v>
      </c>
      <c r="F12" s="47" t="s">
        <v>103</v>
      </c>
      <c r="G12" s="60" t="s">
        <v>143</v>
      </c>
      <c r="H12" s="60" t="s">
        <v>144</v>
      </c>
      <c r="I12" s="47">
        <v>1800</v>
      </c>
      <c r="J12" s="60" t="s">
        <v>140</v>
      </c>
      <c r="K12" s="60" t="s">
        <v>141</v>
      </c>
      <c r="L12" s="73" t="s">
        <v>142</v>
      </c>
      <c r="M12" s="72" t="s">
        <v>68</v>
      </c>
      <c r="N12" s="72" t="s">
        <v>73</v>
      </c>
      <c r="O12" s="74" t="s">
        <v>104</v>
      </c>
      <c r="P12" s="42">
        <v>1800</v>
      </c>
      <c r="Q12" s="58"/>
      <c r="R12" s="40"/>
    </row>
    <row r="13" spans="1:18" ht="164.25">
      <c r="A13" s="65">
        <v>4</v>
      </c>
      <c r="B13" s="88" t="s">
        <v>190</v>
      </c>
      <c r="C13" s="79" t="s">
        <v>198</v>
      </c>
      <c r="D13" s="66" t="s">
        <v>127</v>
      </c>
      <c r="E13" s="60" t="s">
        <v>169</v>
      </c>
      <c r="F13" s="47" t="s">
        <v>105</v>
      </c>
      <c r="G13" s="60" t="s">
        <v>143</v>
      </c>
      <c r="H13" s="60" t="s">
        <v>144</v>
      </c>
      <c r="I13" s="47">
        <v>6300</v>
      </c>
      <c r="J13" s="60" t="s">
        <v>140</v>
      </c>
      <c r="K13" s="60" t="s">
        <v>145</v>
      </c>
      <c r="L13" s="73" t="s">
        <v>142</v>
      </c>
      <c r="M13" s="72" t="s">
        <v>68</v>
      </c>
      <c r="N13" s="72" t="s">
        <v>73</v>
      </c>
      <c r="O13" s="74" t="s">
        <v>106</v>
      </c>
      <c r="P13" s="42">
        <v>6300</v>
      </c>
      <c r="Q13" s="58"/>
      <c r="R13" s="40"/>
    </row>
    <row r="14" spans="1:18" ht="82.5">
      <c r="A14" s="65">
        <v>5</v>
      </c>
      <c r="B14" s="88" t="s">
        <v>191</v>
      </c>
      <c r="C14" s="79" t="s">
        <v>199</v>
      </c>
      <c r="D14" s="66" t="s">
        <v>130</v>
      </c>
      <c r="E14" s="60" t="s">
        <v>146</v>
      </c>
      <c r="F14" s="47" t="s">
        <v>107</v>
      </c>
      <c r="G14" s="60" t="s">
        <v>170</v>
      </c>
      <c r="H14" s="60" t="s">
        <v>171</v>
      </c>
      <c r="I14" s="47">
        <v>10000</v>
      </c>
      <c r="J14" s="60" t="s">
        <v>140</v>
      </c>
      <c r="K14" s="60" t="s">
        <v>147</v>
      </c>
      <c r="L14" s="73" t="s">
        <v>142</v>
      </c>
      <c r="M14" s="72" t="s">
        <v>69</v>
      </c>
      <c r="N14" s="72" t="s">
        <v>74</v>
      </c>
      <c r="O14" s="74" t="s">
        <v>108</v>
      </c>
      <c r="P14" s="42">
        <v>10000</v>
      </c>
      <c r="Q14" s="58"/>
      <c r="R14" s="40"/>
    </row>
    <row r="15" spans="1:18" ht="63">
      <c r="A15" s="65">
        <v>6</v>
      </c>
      <c r="B15" s="88" t="s">
        <v>190</v>
      </c>
      <c r="C15" s="87" t="s">
        <v>188</v>
      </c>
      <c r="D15" s="66" t="s">
        <v>126</v>
      </c>
      <c r="E15" s="60" t="s">
        <v>148</v>
      </c>
      <c r="F15" s="47" t="s">
        <v>172</v>
      </c>
      <c r="G15" s="60" t="s">
        <v>173</v>
      </c>
      <c r="H15" s="60" t="s">
        <v>149</v>
      </c>
      <c r="I15" s="47">
        <v>25000</v>
      </c>
      <c r="J15" s="60" t="s">
        <v>140</v>
      </c>
      <c r="K15" s="60" t="s">
        <v>150</v>
      </c>
      <c r="L15" s="70" t="s">
        <v>99</v>
      </c>
      <c r="M15" s="72" t="s">
        <v>69</v>
      </c>
      <c r="N15" s="72" t="s">
        <v>74</v>
      </c>
      <c r="O15" s="74" t="s">
        <v>109</v>
      </c>
      <c r="P15" s="42">
        <v>25000</v>
      </c>
      <c r="Q15" s="58"/>
      <c r="R15" s="40"/>
    </row>
    <row r="16" spans="1:18" ht="63">
      <c r="A16" s="65">
        <v>7</v>
      </c>
      <c r="B16" s="88" t="s">
        <v>194</v>
      </c>
      <c r="C16" s="79" t="s">
        <v>200</v>
      </c>
      <c r="D16" s="66" t="s">
        <v>201</v>
      </c>
      <c r="E16" s="60" t="s">
        <v>151</v>
      </c>
      <c r="F16" s="47" t="s">
        <v>110</v>
      </c>
      <c r="G16" s="60" t="s">
        <v>174</v>
      </c>
      <c r="H16" s="60" t="s">
        <v>152</v>
      </c>
      <c r="I16" s="47">
        <v>2000</v>
      </c>
      <c r="J16" s="60" t="s">
        <v>140</v>
      </c>
      <c r="K16" s="60" t="s">
        <v>153</v>
      </c>
      <c r="L16" s="73" t="s">
        <v>142</v>
      </c>
      <c r="M16" s="72" t="s">
        <v>70</v>
      </c>
      <c r="N16" s="72" t="s">
        <v>75</v>
      </c>
      <c r="O16" s="74" t="s">
        <v>111</v>
      </c>
      <c r="P16" s="42">
        <v>2000</v>
      </c>
      <c r="Q16" s="58"/>
      <c r="R16" s="40"/>
    </row>
    <row r="17" spans="1:19" ht="47.25">
      <c r="A17" s="65">
        <v>8</v>
      </c>
      <c r="B17" s="88" t="s">
        <v>192</v>
      </c>
      <c r="C17" s="87" t="s">
        <v>207</v>
      </c>
      <c r="D17" s="66" t="s">
        <v>125</v>
      </c>
      <c r="E17" s="60" t="s">
        <v>154</v>
      </c>
      <c r="F17" s="47" t="s">
        <v>112</v>
      </c>
      <c r="G17" s="60" t="s">
        <v>155</v>
      </c>
      <c r="H17" s="60" t="s">
        <v>156</v>
      </c>
      <c r="I17" s="47">
        <v>3200</v>
      </c>
      <c r="J17" s="60" t="s">
        <v>140</v>
      </c>
      <c r="K17" s="60" t="s">
        <v>157</v>
      </c>
      <c r="L17" s="73" t="s">
        <v>142</v>
      </c>
      <c r="M17" s="72" t="s">
        <v>113</v>
      </c>
      <c r="N17" s="72" t="s">
        <v>79</v>
      </c>
      <c r="O17" s="72" t="s">
        <v>114</v>
      </c>
      <c r="P17" s="42">
        <v>3200</v>
      </c>
      <c r="Q17" s="58"/>
      <c r="R17" s="40"/>
    </row>
    <row r="18" spans="1:19" ht="94.5">
      <c r="A18" s="65">
        <v>9</v>
      </c>
      <c r="B18" s="88" t="s">
        <v>191</v>
      </c>
      <c r="C18" s="79" t="s">
        <v>202</v>
      </c>
      <c r="D18" s="66" t="s">
        <v>203</v>
      </c>
      <c r="E18" s="60" t="s">
        <v>158</v>
      </c>
      <c r="F18" s="47" t="s">
        <v>115</v>
      </c>
      <c r="G18" s="60" t="s">
        <v>175</v>
      </c>
      <c r="H18" s="60" t="s">
        <v>159</v>
      </c>
      <c r="I18" s="47">
        <v>5000</v>
      </c>
      <c r="J18" s="60" t="s">
        <v>140</v>
      </c>
      <c r="K18" s="60" t="s">
        <v>160</v>
      </c>
      <c r="L18" s="73" t="s">
        <v>142</v>
      </c>
      <c r="M18" s="72" t="s">
        <v>113</v>
      </c>
      <c r="N18" s="72" t="s">
        <v>79</v>
      </c>
      <c r="O18" s="72" t="s">
        <v>116</v>
      </c>
      <c r="P18" s="42">
        <v>5000</v>
      </c>
      <c r="Q18" s="58"/>
      <c r="R18" s="40"/>
    </row>
    <row r="19" spans="1:19" ht="63">
      <c r="A19" s="65">
        <v>10</v>
      </c>
      <c r="B19" s="88" t="s">
        <v>195</v>
      </c>
      <c r="C19" s="79" t="s">
        <v>204</v>
      </c>
      <c r="D19" s="66" t="s">
        <v>129</v>
      </c>
      <c r="E19" s="60" t="s">
        <v>176</v>
      </c>
      <c r="F19" s="47" t="s">
        <v>177</v>
      </c>
      <c r="G19" s="60" t="s">
        <v>161</v>
      </c>
      <c r="H19" s="60" t="s">
        <v>162</v>
      </c>
      <c r="I19" s="47">
        <v>7830</v>
      </c>
      <c r="J19" s="60" t="s">
        <v>140</v>
      </c>
      <c r="K19" s="60" t="s">
        <v>163</v>
      </c>
      <c r="L19" s="73" t="s">
        <v>142</v>
      </c>
      <c r="M19" s="72" t="s">
        <v>71</v>
      </c>
      <c r="N19" s="72" t="s">
        <v>76</v>
      </c>
      <c r="O19" s="72" t="s">
        <v>117</v>
      </c>
      <c r="P19" s="42">
        <v>7830</v>
      </c>
      <c r="Q19" s="58"/>
      <c r="R19" s="40"/>
    </row>
    <row r="20" spans="1:19" ht="126.75" thickBot="1">
      <c r="A20" s="32">
        <v>11</v>
      </c>
      <c r="B20" s="88" t="s">
        <v>190</v>
      </c>
      <c r="C20" s="81" t="s">
        <v>205</v>
      </c>
      <c r="D20" s="82" t="s">
        <v>206</v>
      </c>
      <c r="E20" s="61" t="s">
        <v>178</v>
      </c>
      <c r="F20" s="48" t="s">
        <v>179</v>
      </c>
      <c r="G20" s="61" t="s">
        <v>164</v>
      </c>
      <c r="H20" s="61" t="s">
        <v>164</v>
      </c>
      <c r="I20" s="48">
        <v>3500</v>
      </c>
      <c r="J20" s="61" t="s">
        <v>140</v>
      </c>
      <c r="K20" s="61" t="s">
        <v>165</v>
      </c>
      <c r="L20" s="75" t="s">
        <v>142</v>
      </c>
      <c r="M20" s="76" t="s">
        <v>118</v>
      </c>
      <c r="N20" s="76" t="s">
        <v>78</v>
      </c>
      <c r="O20" s="76" t="s">
        <v>119</v>
      </c>
      <c r="P20" s="43">
        <v>3500</v>
      </c>
      <c r="Q20" s="59"/>
      <c r="R20" s="41"/>
    </row>
    <row r="21" spans="1:19" ht="16.5" thickBot="1">
      <c r="A21" s="139" t="s">
        <v>92</v>
      </c>
      <c r="B21" s="140"/>
      <c r="C21" s="140"/>
      <c r="D21" s="140"/>
      <c r="E21" s="140"/>
      <c r="F21" s="140"/>
      <c r="G21" s="140"/>
      <c r="H21" s="140"/>
      <c r="I21" s="55">
        <v>71930</v>
      </c>
      <c r="J21" s="56"/>
      <c r="K21" s="56"/>
      <c r="L21" s="56"/>
      <c r="M21" s="56"/>
      <c r="N21" s="56"/>
      <c r="O21" s="56"/>
      <c r="P21" s="55">
        <v>71930</v>
      </c>
      <c r="Q21" s="55">
        <v>0</v>
      </c>
      <c r="R21" s="57"/>
    </row>
    <row r="23" spans="1:19" s="62" customFormat="1" ht="16.5" thickBot="1">
      <c r="A23" s="141" t="s">
        <v>180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9" s="34" customFormat="1" ht="15">
      <c r="A24" s="147" t="s">
        <v>31</v>
      </c>
      <c r="B24" s="143" t="s">
        <v>120</v>
      </c>
      <c r="C24" s="144"/>
      <c r="D24" s="143" t="s">
        <v>94</v>
      </c>
      <c r="E24" s="144"/>
      <c r="F24" s="137" t="s">
        <v>121</v>
      </c>
      <c r="G24" s="149" t="s">
        <v>122</v>
      </c>
      <c r="H24" s="137" t="s">
        <v>123</v>
      </c>
      <c r="I24" s="137" t="s">
        <v>81</v>
      </c>
      <c r="J24" s="137" t="s">
        <v>82</v>
      </c>
      <c r="K24" s="137" t="s">
        <v>86</v>
      </c>
      <c r="L24" s="137" t="s">
        <v>87</v>
      </c>
      <c r="M24" s="137" t="s">
        <v>32</v>
      </c>
      <c r="N24" s="137" t="s">
        <v>38</v>
      </c>
      <c r="O24" s="137" t="s">
        <v>80</v>
      </c>
      <c r="P24" s="137" t="s">
        <v>33</v>
      </c>
      <c r="Q24" s="137"/>
      <c r="R24" s="155" t="s">
        <v>34</v>
      </c>
    </row>
    <row r="25" spans="1:19" s="34" customFormat="1" ht="31.5">
      <c r="A25" s="148"/>
      <c r="B25" s="145"/>
      <c r="C25" s="146"/>
      <c r="D25" s="145"/>
      <c r="E25" s="146"/>
      <c r="F25" s="135"/>
      <c r="G25" s="150"/>
      <c r="H25" s="135"/>
      <c r="I25" s="135"/>
      <c r="J25" s="135"/>
      <c r="K25" s="135"/>
      <c r="L25" s="135"/>
      <c r="M25" s="135"/>
      <c r="N25" s="138"/>
      <c r="O25" s="135"/>
      <c r="P25" s="85" t="s">
        <v>35</v>
      </c>
      <c r="Q25" s="85" t="s">
        <v>36</v>
      </c>
      <c r="R25" s="156"/>
    </row>
    <row r="26" spans="1:19" s="34" customFormat="1" ht="16.5">
      <c r="A26" s="84"/>
      <c r="B26" s="135"/>
      <c r="C26" s="136"/>
      <c r="D26" s="135"/>
      <c r="E26" s="136"/>
      <c r="F26" s="85"/>
      <c r="G26" s="85"/>
      <c r="H26" s="85"/>
      <c r="I26" s="85"/>
      <c r="J26" s="85"/>
      <c r="K26" s="85"/>
      <c r="L26" s="85"/>
      <c r="M26" s="85"/>
      <c r="N26" s="83"/>
      <c r="O26" s="85"/>
      <c r="P26" s="85"/>
      <c r="Q26" s="85"/>
      <c r="R26" s="86"/>
    </row>
    <row r="27" spans="1:19" thickBot="1">
      <c r="A27" s="151" t="s">
        <v>92</v>
      </c>
      <c r="B27" s="152"/>
      <c r="C27" s="152"/>
      <c r="D27" s="152"/>
      <c r="E27" s="152"/>
      <c r="F27" s="152"/>
      <c r="G27" s="152"/>
      <c r="H27" s="153"/>
      <c r="I27" s="55">
        <v>0</v>
      </c>
      <c r="J27" s="55"/>
      <c r="K27" s="56"/>
      <c r="L27" s="56"/>
      <c r="M27" s="56"/>
      <c r="N27" s="56"/>
      <c r="O27" s="56"/>
      <c r="P27" s="55">
        <v>0</v>
      </c>
      <c r="Q27" s="55">
        <v>0</v>
      </c>
      <c r="R27" s="57"/>
    </row>
    <row r="29" spans="1:19" s="63" customFormat="1" ht="38.1" customHeight="1">
      <c r="B29" s="54" t="s">
        <v>181</v>
      </c>
      <c r="C29" s="142" t="s">
        <v>182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67"/>
    </row>
    <row r="30" spans="1:19" s="63" customFormat="1" ht="38.1" customHeight="1">
      <c r="B30" s="54" t="s">
        <v>183</v>
      </c>
      <c r="C30" s="142" t="s">
        <v>184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67"/>
    </row>
    <row r="31" spans="1:19" s="63" customFormat="1" ht="38.1" customHeight="1">
      <c r="B31" s="54" t="s">
        <v>185</v>
      </c>
      <c r="C31" s="142" t="s">
        <v>166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67"/>
    </row>
  </sheetData>
  <mergeCells count="56">
    <mergeCell ref="E4:F4"/>
    <mergeCell ref="A5:H5"/>
    <mergeCell ref="A7:R7"/>
    <mergeCell ref="A8:A9"/>
    <mergeCell ref="B8:B9"/>
    <mergeCell ref="C8:C9"/>
    <mergeCell ref="D8:D9"/>
    <mergeCell ref="E8:H8"/>
    <mergeCell ref="I8:I9"/>
    <mergeCell ref="O8:O9"/>
    <mergeCell ref="P8:Q8"/>
    <mergeCell ref="R8:R9"/>
    <mergeCell ref="J8:J9"/>
    <mergeCell ref="K8:K9"/>
    <mergeCell ref="L8:L9"/>
    <mergeCell ref="M8:M9"/>
    <mergeCell ref="O2:O3"/>
    <mergeCell ref="P2:Q2"/>
    <mergeCell ref="R2:R3"/>
    <mergeCell ref="N2:N3"/>
    <mergeCell ref="A1:H1"/>
    <mergeCell ref="A2:A3"/>
    <mergeCell ref="B2:B3"/>
    <mergeCell ref="C2:C3"/>
    <mergeCell ref="D2:D3"/>
    <mergeCell ref="E2:H2"/>
    <mergeCell ref="E3:F3"/>
    <mergeCell ref="L2:L3"/>
    <mergeCell ref="I2:I3"/>
    <mergeCell ref="M2:M3"/>
    <mergeCell ref="J2:J3"/>
    <mergeCell ref="K2:K3"/>
    <mergeCell ref="C31:R31"/>
    <mergeCell ref="B24:C25"/>
    <mergeCell ref="D24:E25"/>
    <mergeCell ref="F24:F25"/>
    <mergeCell ref="A24:A25"/>
    <mergeCell ref="G24:G25"/>
    <mergeCell ref="H24:H25"/>
    <mergeCell ref="I24:I25"/>
    <mergeCell ref="A27:H27"/>
    <mergeCell ref="C29:R29"/>
    <mergeCell ref="C30:R30"/>
    <mergeCell ref="O24:O25"/>
    <mergeCell ref="P24:Q24"/>
    <mergeCell ref="R24:R25"/>
    <mergeCell ref="J24:J25"/>
    <mergeCell ref="K24:K25"/>
    <mergeCell ref="B26:C26"/>
    <mergeCell ref="D26:E26"/>
    <mergeCell ref="N8:N9"/>
    <mergeCell ref="L24:L25"/>
    <mergeCell ref="M24:M25"/>
    <mergeCell ref="N24:N25"/>
    <mergeCell ref="A21:H21"/>
    <mergeCell ref="A23:R23"/>
  </mergeCells>
  <phoneticPr fontId="4" type="noConversion"/>
  <hyperlinks>
    <hyperlink ref="L10" r:id="rId1"/>
    <hyperlink ref="L11" r:id="rId2"/>
    <hyperlink ref="L12" r:id="rId3"/>
    <hyperlink ref="L13" r:id="rId4"/>
    <hyperlink ref="L14" r:id="rId5"/>
    <hyperlink ref="L16" r:id="rId6"/>
    <hyperlink ref="L17" r:id="rId7"/>
    <hyperlink ref="L18" r:id="rId8"/>
    <hyperlink ref="L19" r:id="rId9"/>
    <hyperlink ref="L20" r:id="rId10"/>
  </hyperlinks>
  <printOptions horizontalCentered="1"/>
  <pageMargins left="0.39370078740157483" right="0.39370078740157483" top="0.9055118110236221" bottom="0.74803149606299213" header="0.51181102362204722" footer="0.51181102362204722"/>
  <pageSetup paperSize="9" scale="73" fitToHeight="0" orientation="landscape" r:id="rId11"/>
  <headerFooter alignWithMargins="0">
    <oddHeader>&amp;L&amp;14附件六之(三)&amp;C&amp;"Arial,標準"&amp;14 &amp;U106&amp;"新細明體,標準"年度&amp;U　行政人員相關業務研習及進修分項執行表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首頁</vt:lpstr>
      <vt:lpstr>附件六之(三)</vt:lpstr>
      <vt:lpstr>工作表2</vt:lpstr>
      <vt:lpstr>首頁!Print_Area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HDUT</cp:lastModifiedBy>
  <cp:lastPrinted>2018-02-27T00:48:31Z</cp:lastPrinted>
  <dcterms:created xsi:type="dcterms:W3CDTF">2002-11-06T05:28:16Z</dcterms:created>
  <dcterms:modified xsi:type="dcterms:W3CDTF">2021-12-09T06:49:51Z</dcterms:modified>
</cp:coreProperties>
</file>