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290" activeTab="0"/>
  </bookViews>
  <sheets>
    <sheet name="退休金簡易計算" sheetId="1" r:id="rId1"/>
    <sheet name="退休支給參考表" sheetId="2" r:id="rId2"/>
    <sheet name="操作說明" sheetId="3" r:id="rId3"/>
    <sheet name="養老給付試算" sheetId="4" r:id="rId4"/>
  </sheets>
  <definedNames/>
  <calcPr fullCalcOnLoad="1"/>
</workbook>
</file>

<file path=xl/sharedStrings.xml><?xml version="1.0" encoding="utf-8"?>
<sst xmlns="http://schemas.openxmlformats.org/spreadsheetml/2006/main" count="169" uniqueCount="144">
  <si>
    <t>參考說明：</t>
  </si>
  <si>
    <t>畸零年資
給付月數</t>
  </si>
  <si>
    <t>畸零月數
給付標準</t>
  </si>
  <si>
    <t>一年1個月</t>
  </si>
  <si>
    <t>1/6</t>
  </si>
  <si>
    <t>1/12</t>
  </si>
  <si>
    <t>15年以上</t>
  </si>
  <si>
    <t>1/4</t>
  </si>
  <si>
    <t>10年以上</t>
  </si>
  <si>
    <t>16年以上</t>
  </si>
  <si>
    <t>11年以上</t>
  </si>
  <si>
    <t>17年以上</t>
  </si>
  <si>
    <t>12年以上</t>
  </si>
  <si>
    <t>18年以上</t>
  </si>
  <si>
    <t>13年以上</t>
  </si>
  <si>
    <t>19年以上</t>
  </si>
  <si>
    <t>1/3</t>
  </si>
  <si>
    <t>14年以上</t>
  </si>
  <si>
    <t>20年以上</t>
  </si>
  <si>
    <r>
      <t>公教法施行前
之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保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險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資</t>
    </r>
  </si>
  <si>
    <t>畸零月數
給付標準</t>
  </si>
  <si>
    <r>
      <t>公教法施行前
之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保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險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資</t>
    </r>
  </si>
  <si>
    <t>給付月數參考算式：</t>
  </si>
  <si>
    <t>養老給付月數/金額：</t>
  </si>
  <si>
    <t>二、養老給付試算操作說明：</t>
  </si>
  <si>
    <t>一、本程式為Excel檔案，於檔案開啟時，請選擇『開啟巨集』，以利執行</t>
  </si>
  <si>
    <t>四、執行操作時如有任何疑義，歡迎來電洽詢</t>
  </si>
  <si>
    <t>---</t>
  </si>
  <si>
    <r>
      <t>整數年</t>
    </r>
    <r>
      <rPr>
        <sz val="10"/>
        <rFont val="標楷體"/>
        <family val="4"/>
      </rPr>
      <t>資
給付月數</t>
    </r>
  </si>
  <si>
    <t>三、為避免檔案毀損，造成程式無法正常執行，請於收到程式檔案後，立即</t>
  </si>
  <si>
    <t xml:space="preserve">    進行備份作業。</t>
  </si>
  <si>
    <r>
      <t xml:space="preserve">        </t>
    </r>
    <r>
      <rPr>
        <sz val="12"/>
        <rFont val="標楷體"/>
        <family val="4"/>
      </rPr>
      <t>表單目的：提供要保機關試算公保養老給付。</t>
    </r>
  </si>
  <si>
    <t>退保日期</t>
  </si>
  <si>
    <t xml:space="preserve"> </t>
  </si>
  <si>
    <r>
      <t xml:space="preserve">                           </t>
    </r>
    <r>
      <rPr>
        <sz val="12"/>
        <rFont val="標楷體"/>
        <family val="4"/>
      </rPr>
      <t>、給付金額及算式顯示於畫面上。</t>
    </r>
  </si>
  <si>
    <t xml:space="preserve">    內建計算程式。</t>
  </si>
  <si>
    <t>第一段：</t>
  </si>
  <si>
    <t>第二段：</t>
  </si>
  <si>
    <t>第三段：</t>
  </si>
  <si>
    <t>第四段：</t>
  </si>
  <si>
    <t>第五段：</t>
  </si>
  <si>
    <t>給付資料明細：</t>
  </si>
  <si>
    <t xml:space="preserve">   2、已領養老給付之年資不得併計。</t>
  </si>
  <si>
    <r>
      <t xml:space="preserve">        </t>
    </r>
    <r>
      <rPr>
        <sz val="12"/>
        <rFont val="標楷體"/>
        <family val="4"/>
      </rPr>
      <t>操作說明：畫面開啟後，請輸入保險俸給、各段年資起保日期及退保日期，</t>
    </r>
  </si>
  <si>
    <t>公教法以前(88年5月31日(含))保險年資：</t>
  </si>
  <si>
    <t>公教法以後(88年6月 1日(含))保險年資：</t>
  </si>
  <si>
    <t xml:space="preserve">              輸入後按[計算年資]按鈕即會將公教前年資、公教後年資</t>
  </si>
  <si>
    <t>至</t>
  </si>
  <si>
    <t xml:space="preserve">   3、公教法施行前保險年資，仍依原公務人員保險法規定標準(詳如附表)計算：</t>
  </si>
  <si>
    <t>附表</t>
  </si>
  <si>
    <t>加保日期</t>
  </si>
  <si>
    <t>範例：</t>
  </si>
  <si>
    <t>步驟二：請輸入您的各段加退保資料</t>
  </si>
  <si>
    <t>加保日期</t>
  </si>
  <si>
    <t>退保日期</t>
  </si>
  <si>
    <t>至</t>
  </si>
  <si>
    <r>
      <t>步驟三：請按</t>
    </r>
    <r>
      <rPr>
        <sz val="12"/>
        <rFont val="Times New Roman"/>
        <family val="1"/>
      </rPr>
      <t xml:space="preserve"> [</t>
    </r>
    <r>
      <rPr>
        <sz val="12"/>
        <rFont val="標楷體"/>
        <family val="4"/>
      </rPr>
      <t>計算年資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按鈕，即可算出養老給付月數及金額。</t>
    </r>
  </si>
  <si>
    <t>步驟一：請輸入您的保險俸給23,005元</t>
  </si>
  <si>
    <t>元</t>
  </si>
  <si>
    <r>
      <t>7</t>
    </r>
    <r>
      <rPr>
        <sz val="12"/>
        <rFont val="標楷體"/>
        <family val="4"/>
      </rPr>
      <t>0年8月1日至80年12月31日在甲機關參加公保</t>
    </r>
  </si>
  <si>
    <t>(81年1月1日起不在保)</t>
  </si>
  <si>
    <t>公保養老給付試算</t>
  </si>
  <si>
    <r>
      <t>步驟一：</t>
    </r>
    <r>
      <rPr>
        <sz val="12"/>
        <color indexed="12"/>
        <rFont val="標楷體"/>
        <family val="4"/>
      </rPr>
      <t>請輸入您的保險俸給</t>
    </r>
  </si>
  <si>
    <r>
      <t>步驟二：</t>
    </r>
    <r>
      <rPr>
        <sz val="12"/>
        <color indexed="12"/>
        <rFont val="標楷體"/>
        <family val="4"/>
      </rPr>
      <t>請輸入您的各段加退保資料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標楷體"/>
        <family val="4"/>
      </rPr>
      <t>無中斷者，請只輸入第一段起保及退保日期</t>
    </r>
    <r>
      <rPr>
        <sz val="12"/>
        <color indexed="12"/>
        <rFont val="Times New Roman"/>
        <family val="1"/>
      </rPr>
      <t>)</t>
    </r>
  </si>
  <si>
    <t>(94年12月16日起不在保)</t>
  </si>
  <si>
    <t>某君94年12月16日依法退休，退休當月保險俸給為23,005元</t>
  </si>
  <si>
    <t>85年2月1日至94年12月15日在乙機關參加公保</t>
  </si>
  <si>
    <r>
      <t xml:space="preserve">                          (</t>
    </r>
    <r>
      <rPr>
        <sz val="12"/>
        <rFont val="標楷體"/>
        <family val="4"/>
      </rPr>
      <t>日期格式輸入方式94年1月1日請輸入940101或94/01/01)</t>
    </r>
  </si>
  <si>
    <t>養老給付試算程式執行操作說明:</t>
  </si>
  <si>
    <t xml:space="preserve">       標準，按比例發給。（得計算至「天」數）。</t>
  </si>
  <si>
    <t xml:space="preserve">     。未滿10年者，每滿1年給付1個月為準。</t>
  </si>
  <si>
    <t xml:space="preserve">     。超過10年者，自第11年起至第15年，每超過1年增給2個月。</t>
  </si>
  <si>
    <t xml:space="preserve">     。超過15年者，自第16年起至第19年，每超過1年增給3個月。</t>
  </si>
  <si>
    <t xml:space="preserve">     。超過20年以上者，給付36個月。</t>
  </si>
  <si>
    <t xml:space="preserve">     。如有未滿1年之畸零月數，依原公務人員保險法規定之各年養老給付月數</t>
  </si>
  <si>
    <t xml:space="preserve">   5、合計給付月數最高以36個月為限。</t>
  </si>
  <si>
    <t xml:space="preserve">   6、被保險人於中華民國88年5月31日修法前後年資合計12年6個月以上者，如</t>
  </si>
  <si>
    <t xml:space="preserve">      其平均養老給付月數未達1年1.2個月時，以1年1.2個月計算；保險年資合</t>
  </si>
  <si>
    <t xml:space="preserve">      教職員保險條例規定標準時，補其差額月數。</t>
  </si>
  <si>
    <t xml:space="preserve">      計未滿12年6個月者，如其養老給付未達原公務人員保險法或原私立學校</t>
  </si>
  <si>
    <t xml:space="preserve">      至月數)。</t>
  </si>
  <si>
    <t xml:space="preserve">   4、公教法施行後保險年資每滿1年給付1.2個月，畸零月數按比例發給(計算</t>
  </si>
  <si>
    <r>
      <t xml:space="preserve">            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予以一次養老給付。</t>
    </r>
  </si>
  <si>
    <r>
      <t xml:space="preserve">    </t>
    </r>
    <r>
      <rPr>
        <sz val="12"/>
        <rFont val="標楷體"/>
        <family val="4"/>
      </rPr>
      <t xml:space="preserve"> 1、被保險人依法退休、資遣者或繳付保險費滿15年並年滿55歲而離職退保者</t>
    </r>
  </si>
  <si>
    <t>未滿10年</t>
  </si>
  <si>
    <t>本簡易試算結果僅供參考。實際給付數額仍以公保部核算結果為準。祝試算順利。</t>
  </si>
  <si>
    <r>
      <t xml:space="preserve">       </t>
    </r>
    <r>
      <rPr>
        <sz val="12"/>
        <rFont val="標楷體"/>
        <family val="4"/>
      </rPr>
      <t>(公保部總機 02-27013411轉現金給付科經辦人員(分機5520-5528))。</t>
    </r>
  </si>
  <si>
    <r>
      <t>步驟三：</t>
    </r>
    <r>
      <rPr>
        <sz val="12"/>
        <color indexed="12"/>
        <rFont val="標楷體"/>
        <family val="4"/>
      </rPr>
      <t>請按一下</t>
    </r>
    <r>
      <rPr>
        <sz val="12"/>
        <rFont val="標楷體"/>
        <family val="4"/>
      </rPr>
      <t xml:space="preserve">            </t>
    </r>
    <r>
      <rPr>
        <sz val="12"/>
        <color indexed="12"/>
        <rFont val="標楷體"/>
        <family val="4"/>
      </rPr>
      <t>按鈕</t>
    </r>
  </si>
  <si>
    <t>710916</t>
  </si>
  <si>
    <t>1000116</t>
  </si>
  <si>
    <t>私立學校教職員退休支給標準表</t>
  </si>
  <si>
    <t>年資</t>
  </si>
  <si>
    <t>基　　　　　　數</t>
  </si>
  <si>
    <t>備註</t>
  </si>
  <si>
    <t>教師</t>
  </si>
  <si>
    <t>職員</t>
  </si>
  <si>
    <t>一、教職員退休金之給與，任職滿</t>
  </si>
  <si>
    <r>
      <t>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五年，給予九個基數，每増半</t>
    </r>
  </si>
  <si>
    <r>
      <t>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年加給一個基數；滿十五年後</t>
    </r>
  </si>
  <si>
    <r>
      <t>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，另行一次加發二個基數；但</t>
    </r>
  </si>
  <si>
    <r>
      <t>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最高總數以六十一個基數為限</t>
    </r>
  </si>
  <si>
    <r>
      <t>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；未滿半年者以半年計。</t>
    </r>
  </si>
  <si>
    <t>二、教師或校長服務滿三十年，並</t>
  </si>
  <si>
    <r>
      <t>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有連續任教私立學校二十年之</t>
    </r>
  </si>
  <si>
    <r>
      <t>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資歷，成績優異者，一次退休</t>
    </r>
  </si>
  <si>
    <r>
      <t>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金之給與，依第一項規定增加</t>
    </r>
  </si>
  <si>
    <r>
      <t>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其基數，但最高總數以八十一</t>
    </r>
  </si>
  <si>
    <r>
      <t xml:space="preserve">        </t>
    </r>
    <r>
      <rPr>
        <sz val="12"/>
        <rFont val="標楷體"/>
        <family val="4"/>
      </rPr>
      <t>個基數為限。</t>
    </r>
  </si>
  <si>
    <t>　</t>
  </si>
  <si>
    <t>私校退撫會退休金簡易試算</t>
  </si>
  <si>
    <t>※參考說明：</t>
  </si>
  <si>
    <t>一、表單目的：係提供本校教職員試算私校退撫會退休金給付。</t>
  </si>
  <si>
    <r>
      <t>二、退休薪額之標準（</t>
    </r>
    <r>
      <rPr>
        <sz val="14"/>
        <rFont val="Times New Roman"/>
        <family val="1"/>
      </rPr>
      <t>A</t>
    </r>
    <r>
      <rPr>
        <sz val="14"/>
        <rFont val="標楷體"/>
        <family val="4"/>
      </rPr>
      <t>）：教職員之退休金，以其最後在職之薪級，按公立學校</t>
    </r>
  </si>
  <si>
    <r>
      <t>　　　　　　　　　　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同薪級人員應領退休金之標準為基數，請參考</t>
    </r>
    <r>
      <rPr>
        <sz val="14"/>
        <color indexed="12"/>
        <rFont val="標楷體"/>
        <family val="4"/>
      </rPr>
      <t>「薪額</t>
    </r>
  </si>
  <si>
    <r>
      <t>　　　　　　　　　　</t>
    </r>
    <r>
      <rPr>
        <sz val="14"/>
        <rFont val="Times New Roman"/>
        <family val="1"/>
      </rPr>
      <t xml:space="preserve">          </t>
    </r>
    <r>
      <rPr>
        <sz val="14"/>
        <color indexed="12"/>
        <rFont val="標楷體"/>
        <family val="4"/>
      </rPr>
      <t>標準參考表」</t>
    </r>
    <r>
      <rPr>
        <sz val="14"/>
        <rFont val="標楷體"/>
        <family val="4"/>
      </rPr>
      <t>。</t>
    </r>
  </si>
  <si>
    <r>
      <t>三、實物代金（</t>
    </r>
    <r>
      <rPr>
        <sz val="14"/>
        <rFont val="Times New Roman"/>
        <family val="1"/>
      </rPr>
      <t>B</t>
    </r>
    <r>
      <rPr>
        <sz val="14"/>
        <rFont val="標楷體"/>
        <family val="4"/>
      </rPr>
      <t>）：目前固定為</t>
    </r>
    <r>
      <rPr>
        <sz val="14"/>
        <rFont val="Times New Roman"/>
        <family val="1"/>
      </rPr>
      <t>930</t>
    </r>
    <r>
      <rPr>
        <sz val="14"/>
        <rFont val="標楷體"/>
        <family val="4"/>
      </rPr>
      <t>元（資料由私校退撫會提供）</t>
    </r>
  </si>
  <si>
    <r>
      <t>四、基數之計算原則（</t>
    </r>
    <r>
      <rPr>
        <sz val="14"/>
        <rFont val="Times New Roman"/>
        <family val="1"/>
      </rPr>
      <t>D</t>
    </r>
    <r>
      <rPr>
        <sz val="14"/>
        <rFont val="標楷體"/>
        <family val="4"/>
      </rPr>
      <t>）：教職員之退休金基數，原則上以六十一個為限，服</t>
    </r>
    <r>
      <rPr>
        <sz val="14"/>
        <rFont val="標楷體"/>
        <family val="4"/>
      </rPr>
      <t>務</t>
    </r>
  </si>
  <si>
    <r>
      <t>　　　　　　　　　　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每滿半年，加給一個基數，未滿半年者以半年計。</t>
    </r>
  </si>
  <si>
    <r>
      <t>　　　　　　　　　　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詳情請參考</t>
    </r>
    <r>
      <rPr>
        <sz val="14"/>
        <color indexed="12"/>
        <rFont val="標楷體"/>
        <family val="4"/>
      </rPr>
      <t>「退休支給標準表」。</t>
    </r>
  </si>
  <si>
    <r>
      <t>五、退休金計算公式：（退休薪額＋實物代金）×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基數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＝應領退休金</t>
    </r>
  </si>
  <si>
    <t>六、試算：</t>
  </si>
  <si>
    <t>※操作說明：</t>
  </si>
  <si>
    <r>
      <t>步驟一：請輸入個人退休時之月支薪額（本俸）於欄（</t>
    </r>
    <r>
      <rPr>
        <sz val="14"/>
        <rFont val="Times New Roman"/>
        <family val="1"/>
      </rPr>
      <t>A</t>
    </r>
    <r>
      <rPr>
        <sz val="14"/>
        <rFont val="標楷體"/>
        <family val="4"/>
      </rPr>
      <t>）。</t>
    </r>
  </si>
  <si>
    <r>
      <t>步驟二：請計算個人退休年資，並換算成給付基數（可參考</t>
    </r>
    <r>
      <rPr>
        <sz val="14"/>
        <color indexed="12"/>
        <rFont val="標楷體"/>
        <family val="4"/>
      </rPr>
      <t>退休支給標準表</t>
    </r>
    <r>
      <rPr>
        <sz val="14"/>
        <rFont val="標楷體"/>
        <family val="4"/>
      </rPr>
      <t>）。</t>
    </r>
  </si>
  <si>
    <r>
      <t>步驟三：請輸入給付基數於欄（</t>
    </r>
    <r>
      <rPr>
        <sz val="14"/>
        <rFont val="Times New Roman"/>
        <family val="1"/>
      </rPr>
      <t xml:space="preserve"> D</t>
    </r>
    <r>
      <rPr>
        <sz val="14"/>
        <rFont val="標楷體"/>
        <family val="4"/>
      </rPr>
      <t>）。</t>
    </r>
  </si>
  <si>
    <r>
      <t>步驟四：按</t>
    </r>
    <r>
      <rPr>
        <sz val="14"/>
        <rFont val="Times New Roman"/>
        <family val="1"/>
      </rPr>
      <t xml:space="preserve"> "Enter" </t>
    </r>
    <r>
      <rPr>
        <sz val="14"/>
        <rFont val="標楷體"/>
        <family val="4"/>
      </rPr>
      <t>鍵後即完成試算。</t>
    </r>
  </si>
  <si>
    <t>　　</t>
  </si>
  <si>
    <t>退休時之月支薪額</t>
  </si>
  <si>
    <t>實物代金</t>
  </si>
  <si>
    <t>小計</t>
  </si>
  <si>
    <t>基數﹙月數﹚</t>
  </si>
  <si>
    <t>應領退休金合計金額</t>
  </si>
  <si>
    <r>
      <t>﹙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﹚</t>
    </r>
  </si>
  <si>
    <r>
      <t>﹙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﹚</t>
    </r>
  </si>
  <si>
    <r>
      <t>﹙</t>
    </r>
    <r>
      <rPr>
        <sz val="12"/>
        <rFont val="Times New Roman"/>
        <family val="1"/>
      </rPr>
      <t>A+B=C</t>
    </r>
    <r>
      <rPr>
        <sz val="12"/>
        <rFont val="標楷體"/>
        <family val="4"/>
      </rPr>
      <t>﹚</t>
    </r>
  </si>
  <si>
    <r>
      <t>﹙</t>
    </r>
    <r>
      <rPr>
        <sz val="12"/>
        <rFont val="Times New Roman"/>
        <family val="1"/>
      </rPr>
      <t>D</t>
    </r>
    <r>
      <rPr>
        <sz val="12"/>
        <rFont val="標楷體"/>
        <family val="4"/>
      </rPr>
      <t>﹚</t>
    </r>
  </si>
  <si>
    <r>
      <t>﹙</t>
    </r>
    <r>
      <rPr>
        <sz val="12"/>
        <rFont val="Times New Roman"/>
        <family val="1"/>
      </rPr>
      <t>C*D=E</t>
    </r>
    <r>
      <rPr>
        <sz val="12"/>
        <rFont val="標楷體"/>
        <family val="4"/>
      </rPr>
      <t>﹚</t>
    </r>
  </si>
  <si>
    <r>
      <t>註：一、執行操作時如有任何疑義，歡迎來電洽詢（分機</t>
    </r>
    <r>
      <rPr>
        <sz val="12"/>
        <rFont val="Times New Roman"/>
        <family val="1"/>
      </rPr>
      <t>1222</t>
    </r>
    <r>
      <rPr>
        <sz val="12"/>
        <rFont val="新細明體"/>
        <family val="1"/>
      </rPr>
      <t>）。</t>
    </r>
  </si>
  <si>
    <t>　　二、本簡易試算結果僅供參考，實際給付數額仍以私校退撫會核算結果為準。</t>
  </si>
  <si>
    <r>
      <t xml:space="preserve">   </t>
    </r>
    <r>
      <rPr>
        <sz val="12"/>
        <rFont val="新細明體"/>
        <family val="1"/>
      </rPr>
      <t>敬祝　　試算順利，健康快樂！</t>
    </r>
  </si>
  <si>
    <t xml:space="preserve"> 11 年  7 月 15日</t>
  </si>
  <si>
    <t xml:space="preserve"> 23 + 3( 8/12 + 16/360) + 1.2( 11 + 7/12),最高以36個月為限</t>
  </si>
  <si>
    <t xml:space="preserve"> 16 年  8 月 16日</t>
  </si>
  <si>
    <t>50,190元 x 36個月= 1,806,840 元整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</si>
</sst>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[DBNum1][$-404]ggge&quot;年&quot;m&quot;月&quot;d&quot;日&quot;"/>
    <numFmt numFmtId="186" formatCode="0.00_ "/>
    <numFmt numFmtId="187" formatCode="[$-404]gge&quot;年&quot;m&quot;月&quot;d&quot;日&quot;;@"/>
    <numFmt numFmtId="188" formatCode="&quot;$&quot;#,##0"/>
    <numFmt numFmtId="189" formatCode="#,##0_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4"/>
      <color indexed="10"/>
      <name val="標楷體"/>
      <family val="4"/>
    </font>
    <font>
      <sz val="12"/>
      <name val="細明體"/>
      <family val="3"/>
    </font>
    <font>
      <sz val="12"/>
      <color indexed="10"/>
      <name val="標楷體"/>
      <family val="4"/>
    </font>
    <font>
      <sz val="12"/>
      <color indexed="14"/>
      <name val="標楷體"/>
      <family val="4"/>
    </font>
    <font>
      <sz val="16"/>
      <color indexed="14"/>
      <name val="標楷體"/>
      <family val="4"/>
    </font>
    <font>
      <sz val="12"/>
      <color indexed="12"/>
      <name val="標楷體"/>
      <family val="4"/>
    </font>
    <font>
      <sz val="12"/>
      <color indexed="12"/>
      <name val="Times New Roman"/>
      <family val="1"/>
    </font>
    <font>
      <sz val="12"/>
      <color indexed="17"/>
      <name val="標楷體"/>
      <family val="4"/>
    </font>
    <font>
      <sz val="14"/>
      <name val="標楷體"/>
      <family val="4"/>
    </font>
    <font>
      <sz val="12"/>
      <color indexed="12"/>
      <name val="Arial Black"/>
      <family val="2"/>
    </font>
    <font>
      <b/>
      <sz val="12"/>
      <name val="標楷體"/>
      <family val="4"/>
    </font>
    <font>
      <sz val="14"/>
      <name val="Times New Roman"/>
      <family val="1"/>
    </font>
    <font>
      <b/>
      <sz val="18"/>
      <name val="標楷體"/>
      <family val="4"/>
    </font>
    <font>
      <b/>
      <sz val="14"/>
      <name val="標楷體"/>
      <family val="4"/>
    </font>
    <font>
      <sz val="14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81" fontId="3" fillId="0" borderId="0" xfId="33" applyNumberFormat="1" applyFont="1" applyFill="1" applyBorder="1" applyAlignment="1">
      <alignment horizontal="left" vertical="top"/>
    </xf>
    <xf numFmtId="181" fontId="0" fillId="0" borderId="0" xfId="33" applyNumberFormat="1" applyFont="1" applyFill="1" applyBorder="1" applyAlignment="1">
      <alignment horizontal="left" vertical="top"/>
    </xf>
    <xf numFmtId="0" fontId="9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" fillId="0" borderId="15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188" fontId="3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15" fillId="0" borderId="26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" fillId="37" borderId="29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37" borderId="27" xfId="0" applyNumberFormat="1" applyFont="1" applyFill="1" applyBorder="1" applyAlignment="1" applyProtection="1">
      <alignment horizontal="center"/>
      <protection locked="0"/>
    </xf>
    <xf numFmtId="49" fontId="3" fillId="37" borderId="2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1" fontId="3" fillId="37" borderId="27" xfId="0" applyNumberFormat="1" applyFont="1" applyFill="1" applyBorder="1" applyAlignment="1" applyProtection="1">
      <alignment/>
      <protection locked="0"/>
    </xf>
    <xf numFmtId="0" fontId="0" fillId="37" borderId="30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32" xfId="0" applyFill="1" applyBorder="1" applyAlignment="1">
      <alignment vertical="top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49" fontId="8" fillId="37" borderId="27" xfId="0" applyNumberFormat="1" applyFont="1" applyFill="1" applyBorder="1" applyAlignment="1" applyProtection="1">
      <alignment horizontal="center"/>
      <protection locked="0"/>
    </xf>
    <xf numFmtId="49" fontId="8" fillId="37" borderId="28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vertical="top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49" fontId="4" fillId="0" borderId="27" xfId="0" applyNumberFormat="1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3" fillId="0" borderId="0" xfId="0" applyFont="1" applyAlignment="1" applyProtection="1">
      <alignment/>
      <protection/>
    </xf>
    <xf numFmtId="0" fontId="1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38" borderId="0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4" fillId="0" borderId="29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81" fontId="3" fillId="38" borderId="30" xfId="33" applyNumberFormat="1" applyFont="1" applyFill="1" applyBorder="1" applyAlignment="1">
      <alignment horizontal="left" vertical="top"/>
    </xf>
    <xf numFmtId="181" fontId="0" fillId="38" borderId="30" xfId="33" applyNumberFormat="1" applyFont="1" applyFill="1" applyBorder="1" applyAlignment="1">
      <alignment horizontal="left" vertical="top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14" fillId="0" borderId="27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0" xfId="0" applyFont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0</xdr:row>
      <xdr:rowOff>66675</xdr:rowOff>
    </xdr:from>
    <xdr:to>
      <xdr:col>10</xdr:col>
      <xdr:colOff>381000</xdr:colOff>
      <xdr:row>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6675"/>
          <a:ext cx="15621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0</xdr:row>
      <xdr:rowOff>19050</xdr:rowOff>
    </xdr:from>
    <xdr:to>
      <xdr:col>12</xdr:col>
      <xdr:colOff>104775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9050"/>
          <a:ext cx="13906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542925</xdr:colOff>
      <xdr:row>13</xdr:row>
      <xdr:rowOff>47625</xdr:rowOff>
    </xdr:from>
    <xdr:to>
      <xdr:col>3</xdr:col>
      <xdr:colOff>514350</xdr:colOff>
      <xdr:row>14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21240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0">
      <selection activeCell="D23" sqref="D23"/>
    </sheetView>
  </sheetViews>
  <sheetFormatPr defaultColWidth="9.00390625" defaultRowHeight="16.5"/>
  <cols>
    <col min="1" max="1" width="17.625" style="0" customWidth="1"/>
    <col min="2" max="2" width="14.25390625" style="0" customWidth="1"/>
    <col min="3" max="3" width="14.50390625" style="0" customWidth="1"/>
    <col min="4" max="4" width="16.25390625" style="0" customWidth="1"/>
    <col min="5" max="5" width="28.50390625" style="0" customWidth="1"/>
    <col min="6" max="6" width="16.875" style="0" customWidth="1"/>
  </cols>
  <sheetData>
    <row r="1" spans="1:6" ht="25.5">
      <c r="A1" s="75" t="s">
        <v>109</v>
      </c>
      <c r="B1" s="75"/>
      <c r="C1" s="75"/>
      <c r="D1" s="75"/>
      <c r="E1" s="75"/>
      <c r="F1" s="75"/>
    </row>
    <row r="2" spans="1:6" ht="19.5" customHeight="1">
      <c r="A2" s="52"/>
      <c r="B2" s="52"/>
      <c r="C2" s="52"/>
      <c r="D2" s="52"/>
      <c r="E2" s="52"/>
      <c r="F2" s="52"/>
    </row>
    <row r="3" spans="1:6" ht="19.5" customHeight="1">
      <c r="A3" s="53" t="s">
        <v>110</v>
      </c>
      <c r="B3" s="52"/>
      <c r="C3" s="52"/>
      <c r="D3" s="52"/>
      <c r="E3" s="52"/>
      <c r="F3" s="52"/>
    </row>
    <row r="4" spans="1:6" ht="19.5" customHeight="1">
      <c r="A4" s="69" t="s">
        <v>111</v>
      </c>
      <c r="B4" s="69"/>
      <c r="C4" s="69"/>
      <c r="D4" s="69"/>
      <c r="E4" s="69"/>
      <c r="F4" s="52"/>
    </row>
    <row r="5" spans="1:6" ht="19.5" customHeight="1">
      <c r="A5" s="69" t="s">
        <v>112</v>
      </c>
      <c r="B5" s="69"/>
      <c r="C5" s="69"/>
      <c r="D5" s="69"/>
      <c r="E5" s="69"/>
      <c r="F5" s="52"/>
    </row>
    <row r="6" spans="1:6" ht="19.5" customHeight="1">
      <c r="A6" s="69" t="s">
        <v>113</v>
      </c>
      <c r="B6" s="69"/>
      <c r="C6" s="69"/>
      <c r="D6" s="69"/>
      <c r="E6" s="69"/>
      <c r="F6" s="52"/>
    </row>
    <row r="7" spans="1:6" ht="19.5" customHeight="1">
      <c r="A7" s="69" t="s">
        <v>114</v>
      </c>
      <c r="B7" s="69"/>
      <c r="C7" s="69"/>
      <c r="D7" s="69"/>
      <c r="E7" s="69"/>
      <c r="F7" s="52"/>
    </row>
    <row r="8" spans="1:6" ht="19.5" customHeight="1">
      <c r="A8" s="69" t="s">
        <v>115</v>
      </c>
      <c r="B8" s="69"/>
      <c r="C8" s="69"/>
      <c r="D8" s="69"/>
      <c r="E8" s="69"/>
      <c r="F8" s="52"/>
    </row>
    <row r="9" spans="1:6" ht="19.5" customHeight="1">
      <c r="A9" s="72" t="s">
        <v>116</v>
      </c>
      <c r="B9" s="72"/>
      <c r="C9" s="72"/>
      <c r="D9" s="72"/>
      <c r="E9" s="72"/>
      <c r="F9" s="52"/>
    </row>
    <row r="10" spans="1:6" ht="19.5" customHeight="1">
      <c r="A10" s="69" t="s">
        <v>117</v>
      </c>
      <c r="B10" s="69"/>
      <c r="C10" s="69"/>
      <c r="D10" s="69"/>
      <c r="E10" s="69"/>
      <c r="F10" s="52"/>
    </row>
    <row r="11" spans="1:6" ht="19.5" customHeight="1">
      <c r="A11" s="72" t="s">
        <v>118</v>
      </c>
      <c r="B11" s="73"/>
      <c r="C11" s="73"/>
      <c r="D11" s="73"/>
      <c r="E11" s="73"/>
      <c r="F11" s="52"/>
    </row>
    <row r="12" spans="1:6" ht="19.5" customHeight="1">
      <c r="A12" s="69" t="s">
        <v>119</v>
      </c>
      <c r="B12" s="69"/>
      <c r="C12" s="69"/>
      <c r="D12" s="69"/>
      <c r="E12" s="69"/>
      <c r="F12" s="52"/>
    </row>
    <row r="13" spans="1:6" ht="19.5" customHeight="1">
      <c r="A13" s="54" t="s">
        <v>120</v>
      </c>
      <c r="B13" s="54"/>
      <c r="C13" s="54"/>
      <c r="D13" s="54"/>
      <c r="E13" s="54"/>
      <c r="F13" s="52"/>
    </row>
    <row r="14" spans="1:6" ht="19.5" customHeight="1">
      <c r="A14" s="74"/>
      <c r="B14" s="74"/>
      <c r="C14" s="74"/>
      <c r="D14" s="74"/>
      <c r="E14" s="74"/>
      <c r="F14" s="52"/>
    </row>
    <row r="15" spans="1:6" ht="19.5">
      <c r="A15" s="55" t="s">
        <v>121</v>
      </c>
      <c r="B15" s="51"/>
      <c r="C15" s="51"/>
      <c r="D15" s="51"/>
      <c r="E15" s="51"/>
      <c r="F15" s="51"/>
    </row>
    <row r="16" spans="1:6" ht="19.5">
      <c r="A16" s="69" t="s">
        <v>122</v>
      </c>
      <c r="B16" s="69"/>
      <c r="C16" s="69"/>
      <c r="D16" s="69"/>
      <c r="E16" s="69"/>
      <c r="F16" s="51"/>
    </row>
    <row r="17" spans="1:6" ht="19.5">
      <c r="A17" s="69" t="s">
        <v>123</v>
      </c>
      <c r="B17" s="69"/>
      <c r="C17" s="69"/>
      <c r="D17" s="69"/>
      <c r="E17" s="69"/>
      <c r="F17" s="54"/>
    </row>
    <row r="18" spans="1:6" ht="19.5">
      <c r="A18" s="69" t="s">
        <v>124</v>
      </c>
      <c r="B18" s="69"/>
      <c r="C18" s="69"/>
      <c r="D18" s="69"/>
      <c r="E18" s="69"/>
      <c r="F18" s="54"/>
    </row>
    <row r="19" spans="1:6" ht="19.5">
      <c r="A19" s="69" t="s">
        <v>125</v>
      </c>
      <c r="B19" s="69"/>
      <c r="C19" s="69"/>
      <c r="D19" s="69"/>
      <c r="E19" s="69"/>
      <c r="F19" s="54"/>
    </row>
    <row r="20" spans="1:6" ht="20.25" thickBot="1">
      <c r="A20" s="70" t="s">
        <v>126</v>
      </c>
      <c r="B20" s="71"/>
      <c r="C20" s="71"/>
      <c r="D20" s="51"/>
      <c r="E20" s="51"/>
      <c r="F20" s="51"/>
    </row>
    <row r="21" spans="1:6" ht="19.5">
      <c r="A21" s="56" t="s">
        <v>127</v>
      </c>
      <c r="B21" s="57" t="s">
        <v>128</v>
      </c>
      <c r="C21" s="57" t="s">
        <v>129</v>
      </c>
      <c r="D21" s="57" t="s">
        <v>130</v>
      </c>
      <c r="E21" s="58" t="s">
        <v>131</v>
      </c>
      <c r="F21" s="51"/>
    </row>
    <row r="22" spans="1:6" ht="19.5">
      <c r="A22" s="59" t="s">
        <v>132</v>
      </c>
      <c r="B22" s="60" t="s">
        <v>133</v>
      </c>
      <c r="C22" s="60" t="s">
        <v>134</v>
      </c>
      <c r="D22" s="60" t="s">
        <v>135</v>
      </c>
      <c r="E22" s="61" t="s">
        <v>136</v>
      </c>
      <c r="F22" s="51"/>
    </row>
    <row r="23" spans="1:6" ht="34.5" customHeight="1" thickBot="1">
      <c r="A23" s="62">
        <v>31455</v>
      </c>
      <c r="B23" s="63">
        <v>930</v>
      </c>
      <c r="C23" s="63">
        <f>SUM(A23:B23)</f>
        <v>32385</v>
      </c>
      <c r="D23" s="64">
        <v>54</v>
      </c>
      <c r="E23" s="65">
        <f>C23*D23</f>
        <v>1748790</v>
      </c>
      <c r="F23" s="51"/>
    </row>
    <row r="25" spans="1:5" ht="16.5">
      <c r="A25" s="66" t="s">
        <v>137</v>
      </c>
      <c r="B25" s="66"/>
      <c r="C25" s="66"/>
      <c r="D25" s="66"/>
      <c r="E25" s="66"/>
    </row>
    <row r="26" spans="1:5" ht="16.5">
      <c r="A26" s="66" t="s">
        <v>138</v>
      </c>
      <c r="B26" s="66"/>
      <c r="C26" s="66"/>
      <c r="D26" s="66"/>
      <c r="E26" s="66"/>
    </row>
    <row r="27" spans="1:5" ht="16.5">
      <c r="A27" s="67" t="s">
        <v>139</v>
      </c>
      <c r="B27" s="68"/>
      <c r="C27" s="68"/>
      <c r="D27" s="68"/>
      <c r="E27" s="68"/>
    </row>
  </sheetData>
  <sheetProtection/>
  <mergeCells count="19">
    <mergeCell ref="A1:F1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4:E14"/>
    <mergeCell ref="A16:E16"/>
    <mergeCell ref="A25:E25"/>
    <mergeCell ref="A26:E26"/>
    <mergeCell ref="A27:E27"/>
    <mergeCell ref="A17:E17"/>
    <mergeCell ref="A18:E18"/>
    <mergeCell ref="A19:E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31" sqref="C31"/>
    </sheetView>
  </sheetViews>
  <sheetFormatPr defaultColWidth="9.00390625" defaultRowHeight="16.5"/>
  <cols>
    <col min="1" max="1" width="10.875" style="0" customWidth="1"/>
    <col min="2" max="2" width="18.25390625" style="0" customWidth="1"/>
    <col min="3" max="3" width="18.125" style="0" customWidth="1"/>
    <col min="4" max="4" width="34.25390625" style="0" customWidth="1"/>
    <col min="5" max="5" width="17.875" style="0" customWidth="1"/>
  </cols>
  <sheetData>
    <row r="1" spans="1:4" s="11" customFormat="1" ht="26.25" customHeight="1">
      <c r="A1" s="76" t="s">
        <v>90</v>
      </c>
      <c r="B1" s="76"/>
      <c r="C1" s="76"/>
      <c r="D1" s="76"/>
    </row>
    <row r="2" spans="1:6" ht="19.5">
      <c r="A2" s="77" t="s">
        <v>91</v>
      </c>
      <c r="B2" s="78" t="s">
        <v>92</v>
      </c>
      <c r="C2" s="79"/>
      <c r="D2" s="80" t="s">
        <v>93</v>
      </c>
      <c r="E2" s="34"/>
      <c r="F2" s="34"/>
    </row>
    <row r="3" spans="1:4" ht="19.5">
      <c r="A3" s="77"/>
      <c r="B3" s="35" t="s">
        <v>94</v>
      </c>
      <c r="C3" s="36" t="s">
        <v>95</v>
      </c>
      <c r="D3" s="81"/>
    </row>
    <row r="4" spans="1:4" ht="19.5">
      <c r="A4" s="37">
        <v>1</v>
      </c>
      <c r="B4" s="38"/>
      <c r="C4" s="39"/>
      <c r="D4" s="40" t="s">
        <v>96</v>
      </c>
    </row>
    <row r="5" spans="1:4" ht="19.5">
      <c r="A5" s="41">
        <v>2</v>
      </c>
      <c r="B5" s="42"/>
      <c r="C5" s="42"/>
      <c r="D5" s="43" t="s">
        <v>97</v>
      </c>
    </row>
    <row r="6" spans="1:4" ht="19.5">
      <c r="A6" s="37">
        <v>3</v>
      </c>
      <c r="B6" s="38"/>
      <c r="C6" s="39"/>
      <c r="D6" s="43" t="s">
        <v>98</v>
      </c>
    </row>
    <row r="7" spans="1:4" ht="19.5">
      <c r="A7" s="41">
        <v>4</v>
      </c>
      <c r="B7" s="42"/>
      <c r="C7" s="42"/>
      <c r="D7" s="44" t="s">
        <v>99</v>
      </c>
    </row>
    <row r="8" spans="1:4" ht="19.5">
      <c r="A8" s="37">
        <v>5</v>
      </c>
      <c r="B8" s="45">
        <v>9</v>
      </c>
      <c r="C8" s="46">
        <v>9</v>
      </c>
      <c r="D8" s="44" t="s">
        <v>100</v>
      </c>
    </row>
    <row r="9" spans="1:4" ht="19.5">
      <c r="A9" s="41">
        <v>6</v>
      </c>
      <c r="B9" s="47">
        <v>11</v>
      </c>
      <c r="C9" s="47">
        <v>11</v>
      </c>
      <c r="D9" s="44" t="s">
        <v>101</v>
      </c>
    </row>
    <row r="10" spans="1:4" ht="19.5">
      <c r="A10" s="37">
        <v>7</v>
      </c>
      <c r="B10" s="45">
        <v>13</v>
      </c>
      <c r="C10" s="46">
        <v>13</v>
      </c>
      <c r="D10" s="48"/>
    </row>
    <row r="11" spans="1:4" ht="19.5">
      <c r="A11" s="41">
        <v>8</v>
      </c>
      <c r="B11" s="47">
        <v>15</v>
      </c>
      <c r="C11" s="47">
        <v>15</v>
      </c>
      <c r="D11" s="44" t="s">
        <v>102</v>
      </c>
    </row>
    <row r="12" spans="1:4" ht="19.5">
      <c r="A12" s="37">
        <v>9</v>
      </c>
      <c r="B12" s="45">
        <v>17</v>
      </c>
      <c r="C12" s="46">
        <v>17</v>
      </c>
      <c r="D12" s="44" t="s">
        <v>103</v>
      </c>
    </row>
    <row r="13" spans="1:4" ht="19.5">
      <c r="A13" s="41">
        <v>10</v>
      </c>
      <c r="B13" s="47">
        <v>19</v>
      </c>
      <c r="C13" s="47">
        <v>19</v>
      </c>
      <c r="D13" s="44" t="s">
        <v>104</v>
      </c>
    </row>
    <row r="14" spans="1:4" ht="19.5">
      <c r="A14" s="37">
        <v>11</v>
      </c>
      <c r="B14" s="45">
        <v>21</v>
      </c>
      <c r="C14" s="46">
        <v>21</v>
      </c>
      <c r="D14" s="44" t="s">
        <v>105</v>
      </c>
    </row>
    <row r="15" spans="1:4" ht="19.5">
      <c r="A15" s="41">
        <v>12</v>
      </c>
      <c r="B15" s="47">
        <v>23</v>
      </c>
      <c r="C15" s="47">
        <v>23</v>
      </c>
      <c r="D15" s="44" t="s">
        <v>106</v>
      </c>
    </row>
    <row r="16" spans="1:4" ht="19.5">
      <c r="A16" s="37">
        <v>13</v>
      </c>
      <c r="B16" s="45">
        <v>25</v>
      </c>
      <c r="C16" s="46">
        <v>25</v>
      </c>
      <c r="D16" s="49" t="s">
        <v>107</v>
      </c>
    </row>
    <row r="17" spans="1:4" ht="19.5">
      <c r="A17" s="41">
        <v>14</v>
      </c>
      <c r="B17" s="47">
        <v>27</v>
      </c>
      <c r="C17" s="47">
        <v>27</v>
      </c>
      <c r="D17" s="43" t="s">
        <v>108</v>
      </c>
    </row>
    <row r="18" spans="1:4" ht="19.5">
      <c r="A18" s="37">
        <v>15</v>
      </c>
      <c r="B18" s="45">
        <v>29</v>
      </c>
      <c r="C18" s="46">
        <v>29</v>
      </c>
      <c r="D18" s="43" t="s">
        <v>108</v>
      </c>
    </row>
    <row r="19" spans="1:4" ht="19.5">
      <c r="A19" s="41">
        <v>16</v>
      </c>
      <c r="B19" s="47">
        <v>33</v>
      </c>
      <c r="C19" s="47">
        <v>33</v>
      </c>
      <c r="D19" s="43" t="s">
        <v>108</v>
      </c>
    </row>
    <row r="20" spans="1:4" ht="19.5">
      <c r="A20" s="37">
        <v>17</v>
      </c>
      <c r="B20" s="45">
        <v>35</v>
      </c>
      <c r="C20" s="46">
        <v>35</v>
      </c>
      <c r="D20" s="43" t="s">
        <v>108</v>
      </c>
    </row>
    <row r="21" spans="1:4" ht="19.5">
      <c r="A21" s="41">
        <v>18</v>
      </c>
      <c r="B21" s="47">
        <v>37</v>
      </c>
      <c r="C21" s="47">
        <v>37</v>
      </c>
      <c r="D21" s="43" t="s">
        <v>108</v>
      </c>
    </row>
    <row r="22" spans="1:4" ht="19.5">
      <c r="A22" s="37">
        <v>19</v>
      </c>
      <c r="B22" s="45">
        <v>39</v>
      </c>
      <c r="C22" s="46">
        <v>39</v>
      </c>
      <c r="D22" s="43" t="s">
        <v>108</v>
      </c>
    </row>
    <row r="23" spans="1:4" ht="19.5">
      <c r="A23" s="41">
        <v>20</v>
      </c>
      <c r="B23" s="47">
        <v>41</v>
      </c>
      <c r="C23" s="47">
        <v>41</v>
      </c>
      <c r="D23" s="43" t="s">
        <v>108</v>
      </c>
    </row>
    <row r="24" spans="1:4" ht="19.5">
      <c r="A24" s="37">
        <v>21</v>
      </c>
      <c r="B24" s="45">
        <v>43</v>
      </c>
      <c r="C24" s="46">
        <v>43</v>
      </c>
      <c r="D24" s="43" t="s">
        <v>108</v>
      </c>
    </row>
    <row r="25" spans="1:4" ht="19.5">
      <c r="A25" s="41">
        <v>22</v>
      </c>
      <c r="B25" s="47">
        <v>45</v>
      </c>
      <c r="C25" s="47">
        <v>45</v>
      </c>
      <c r="D25" s="43" t="s">
        <v>108</v>
      </c>
    </row>
    <row r="26" spans="1:4" ht="19.5">
      <c r="A26" s="37">
        <v>23</v>
      </c>
      <c r="B26" s="45">
        <v>47</v>
      </c>
      <c r="C26" s="46">
        <v>47</v>
      </c>
      <c r="D26" s="43"/>
    </row>
    <row r="27" spans="1:4" ht="19.5">
      <c r="A27" s="41">
        <v>24</v>
      </c>
      <c r="B27" s="47">
        <v>49</v>
      </c>
      <c r="C27" s="47">
        <v>49</v>
      </c>
      <c r="D27" s="43"/>
    </row>
    <row r="28" spans="1:4" ht="19.5">
      <c r="A28" s="37">
        <v>25</v>
      </c>
      <c r="B28" s="45">
        <v>51</v>
      </c>
      <c r="C28" s="46">
        <v>51</v>
      </c>
      <c r="D28" s="43"/>
    </row>
    <row r="29" spans="1:4" ht="19.5">
      <c r="A29" s="41">
        <v>26</v>
      </c>
      <c r="B29" s="47">
        <v>53</v>
      </c>
      <c r="C29" s="47">
        <v>53</v>
      </c>
      <c r="D29" s="43"/>
    </row>
    <row r="30" spans="1:4" ht="19.5">
      <c r="A30" s="37">
        <v>27</v>
      </c>
      <c r="B30" s="45">
        <v>55</v>
      </c>
      <c r="C30" s="46">
        <v>55</v>
      </c>
      <c r="D30" s="43"/>
    </row>
    <row r="31" spans="1:4" ht="19.5">
      <c r="A31" s="41">
        <v>28</v>
      </c>
      <c r="B31" s="47">
        <v>57</v>
      </c>
      <c r="C31" s="47">
        <v>57</v>
      </c>
      <c r="D31" s="43"/>
    </row>
    <row r="32" spans="1:4" ht="19.5">
      <c r="A32" s="37">
        <v>29</v>
      </c>
      <c r="B32" s="45">
        <v>59</v>
      </c>
      <c r="C32" s="46">
        <v>59</v>
      </c>
      <c r="D32" s="43"/>
    </row>
    <row r="33" spans="1:4" ht="19.5">
      <c r="A33" s="41">
        <v>30</v>
      </c>
      <c r="B33" s="47">
        <v>61</v>
      </c>
      <c r="C33" s="47">
        <v>61</v>
      </c>
      <c r="D33" s="43"/>
    </row>
    <row r="34" spans="1:4" ht="19.5">
      <c r="A34" s="37">
        <v>31</v>
      </c>
      <c r="B34" s="45">
        <v>63</v>
      </c>
      <c r="C34" s="46"/>
      <c r="D34" s="43"/>
    </row>
    <row r="35" spans="1:4" ht="19.5">
      <c r="A35" s="41">
        <v>32</v>
      </c>
      <c r="B35" s="47">
        <v>65</v>
      </c>
      <c r="C35" s="47"/>
      <c r="D35" s="43"/>
    </row>
    <row r="36" spans="1:4" ht="19.5">
      <c r="A36" s="37">
        <v>33</v>
      </c>
      <c r="B36" s="45">
        <v>67</v>
      </c>
      <c r="C36" s="46"/>
      <c r="D36" s="43"/>
    </row>
    <row r="37" spans="1:4" ht="19.5">
      <c r="A37" s="41">
        <v>34</v>
      </c>
      <c r="B37" s="47">
        <v>69</v>
      </c>
      <c r="C37" s="47"/>
      <c r="D37" s="48"/>
    </row>
    <row r="38" spans="1:4" ht="19.5">
      <c r="A38" s="37">
        <v>35</v>
      </c>
      <c r="B38" s="45">
        <v>71</v>
      </c>
      <c r="C38" s="46"/>
      <c r="D38" s="48"/>
    </row>
    <row r="39" spans="1:4" ht="19.5">
      <c r="A39" s="41">
        <v>36</v>
      </c>
      <c r="B39" s="47">
        <v>73</v>
      </c>
      <c r="C39" s="47"/>
      <c r="D39" s="48"/>
    </row>
    <row r="40" spans="1:4" ht="19.5">
      <c r="A40" s="37">
        <v>37</v>
      </c>
      <c r="B40" s="45">
        <v>75</v>
      </c>
      <c r="C40" s="46"/>
      <c r="D40" s="48"/>
    </row>
    <row r="41" spans="1:4" ht="19.5">
      <c r="A41" s="41">
        <v>38</v>
      </c>
      <c r="B41" s="47">
        <v>77</v>
      </c>
      <c r="C41" s="47"/>
      <c r="D41" s="48"/>
    </row>
    <row r="42" spans="1:4" ht="19.5">
      <c r="A42" s="37">
        <v>39</v>
      </c>
      <c r="B42" s="45">
        <v>79</v>
      </c>
      <c r="C42" s="46"/>
      <c r="D42" s="48"/>
    </row>
    <row r="43" spans="1:4" ht="19.5">
      <c r="A43" s="41">
        <v>40</v>
      </c>
      <c r="B43" s="47">
        <v>81</v>
      </c>
      <c r="C43" s="47"/>
      <c r="D43" s="50"/>
    </row>
  </sheetData>
  <sheetProtection/>
  <mergeCells count="4">
    <mergeCell ref="A1:D1"/>
    <mergeCell ref="A2:A3"/>
    <mergeCell ref="B2:C2"/>
    <mergeCell ref="D2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26"/>
  <sheetViews>
    <sheetView showGridLines="0" zoomScalePageLayoutView="0" workbookViewId="0" topLeftCell="A1">
      <selection activeCell="H12" sqref="H12"/>
    </sheetView>
  </sheetViews>
  <sheetFormatPr defaultColWidth="8.875" defaultRowHeight="16.5"/>
  <cols>
    <col min="1" max="3" width="8.875" style="1" customWidth="1"/>
    <col min="4" max="4" width="4.75390625" style="1" customWidth="1"/>
    <col min="5" max="5" width="5.00390625" style="1" customWidth="1"/>
    <col min="6" max="6" width="8.875" style="1" customWidth="1"/>
    <col min="7" max="7" width="4.25390625" style="1" customWidth="1"/>
    <col min="8" max="16384" width="8.875" style="1" customWidth="1"/>
  </cols>
  <sheetData>
    <row r="1" spans="1:10" ht="19.5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</row>
    <row r="2" ht="16.5"/>
    <row r="3" spans="1:10" ht="16.5">
      <c r="A3" s="5" t="s">
        <v>25</v>
      </c>
      <c r="B3" s="5"/>
      <c r="C3" s="5"/>
      <c r="D3" s="5"/>
      <c r="E3" s="5"/>
      <c r="F3" s="5"/>
      <c r="G3" s="5"/>
      <c r="H3" s="5"/>
      <c r="I3" s="5"/>
      <c r="J3" s="5"/>
    </row>
    <row r="4" spans="1:10" ht="16.5">
      <c r="A4" s="93" t="s">
        <v>35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6.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6.5">
      <c r="A6" s="86" t="s">
        <v>24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16.5">
      <c r="A7" s="90" t="s">
        <v>31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6.5">
      <c r="A8" s="90" t="s">
        <v>43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6.5">
      <c r="A9" s="94" t="s">
        <v>67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16.5">
      <c r="A10" s="87" t="s">
        <v>46</v>
      </c>
      <c r="B10" s="87"/>
      <c r="C10" s="87"/>
      <c r="D10" s="87"/>
      <c r="E10" s="87"/>
      <c r="F10" s="87"/>
      <c r="G10" s="87"/>
      <c r="H10" s="87"/>
      <c r="I10" s="87"/>
      <c r="J10" s="87"/>
    </row>
    <row r="11" spans="1:11" ht="16.5">
      <c r="A11" s="94" t="s">
        <v>34</v>
      </c>
      <c r="B11" s="94"/>
      <c r="C11" s="94"/>
      <c r="D11" s="94"/>
      <c r="E11" s="94"/>
      <c r="F11" s="94"/>
      <c r="G11" s="94"/>
      <c r="H11" s="94"/>
      <c r="I11" s="94"/>
      <c r="J11" s="94"/>
      <c r="K11" s="22"/>
    </row>
    <row r="12" ht="16.5">
      <c r="A12" s="22" t="s">
        <v>51</v>
      </c>
    </row>
    <row r="13" spans="2:10" ht="16.5">
      <c r="B13" s="86" t="s">
        <v>65</v>
      </c>
      <c r="C13" s="86"/>
      <c r="D13" s="86"/>
      <c r="E13" s="86"/>
      <c r="F13" s="86"/>
      <c r="G13" s="86"/>
      <c r="H13" s="86"/>
      <c r="I13" s="86"/>
      <c r="J13" s="86"/>
    </row>
    <row r="14" spans="2:10" ht="16.5">
      <c r="B14" s="90" t="s">
        <v>59</v>
      </c>
      <c r="C14" s="86"/>
      <c r="D14" s="86"/>
      <c r="E14" s="86"/>
      <c r="F14" s="86"/>
      <c r="G14" s="86"/>
      <c r="H14" s="86"/>
      <c r="I14" s="86"/>
      <c r="J14" s="86"/>
    </row>
    <row r="15" spans="2:10" ht="16.5">
      <c r="B15" s="86" t="s">
        <v>66</v>
      </c>
      <c r="C15" s="86"/>
      <c r="D15" s="86"/>
      <c r="E15" s="86"/>
      <c r="F15" s="86"/>
      <c r="G15" s="86"/>
      <c r="H15" s="86"/>
      <c r="I15" s="86"/>
      <c r="J15" s="86"/>
    </row>
    <row r="16" spans="2:10" ht="16.5">
      <c r="B16" s="86" t="s">
        <v>57</v>
      </c>
      <c r="C16" s="86"/>
      <c r="D16" s="86"/>
      <c r="E16" s="86"/>
      <c r="F16" s="86"/>
      <c r="G16" s="86"/>
      <c r="H16" s="86"/>
      <c r="I16" s="86"/>
      <c r="J16" s="86"/>
    </row>
    <row r="17" spans="2:10" ht="16.5">
      <c r="B17" s="87" t="s">
        <v>52</v>
      </c>
      <c r="C17" s="87"/>
      <c r="D17" s="87"/>
      <c r="E17" s="87"/>
      <c r="F17" s="87"/>
      <c r="G17" s="87"/>
      <c r="H17" s="87"/>
      <c r="I17" s="87"/>
      <c r="J17" s="87"/>
    </row>
    <row r="18" spans="3:7" ht="16.5">
      <c r="C18" s="91" t="s">
        <v>53</v>
      </c>
      <c r="D18" s="91"/>
      <c r="E18" s="8"/>
      <c r="F18" s="91" t="s">
        <v>54</v>
      </c>
      <c r="G18" s="91"/>
    </row>
    <row r="19" spans="2:10" ht="16.5">
      <c r="B19" s="1" t="s">
        <v>36</v>
      </c>
      <c r="C19" s="82">
        <v>700801</v>
      </c>
      <c r="D19" s="83"/>
      <c r="E19" s="9" t="s">
        <v>55</v>
      </c>
      <c r="F19" s="84">
        <v>810101</v>
      </c>
      <c r="G19" s="85"/>
      <c r="H19" s="88" t="s">
        <v>60</v>
      </c>
      <c r="I19" s="86"/>
      <c r="J19" s="86"/>
    </row>
    <row r="20" spans="2:10" ht="16.5">
      <c r="B20" s="1" t="s">
        <v>37</v>
      </c>
      <c r="C20" s="84">
        <v>850201</v>
      </c>
      <c r="D20" s="85"/>
      <c r="E20" s="9" t="s">
        <v>55</v>
      </c>
      <c r="F20" s="84">
        <v>941216</v>
      </c>
      <c r="G20" s="85"/>
      <c r="H20" s="88" t="s">
        <v>64</v>
      </c>
      <c r="I20" s="86"/>
      <c r="J20" s="89"/>
    </row>
    <row r="21" spans="2:10" ht="16.5">
      <c r="B21" s="86" t="s">
        <v>56</v>
      </c>
      <c r="C21" s="86"/>
      <c r="D21" s="86"/>
      <c r="E21" s="86"/>
      <c r="F21" s="86"/>
      <c r="G21" s="86"/>
      <c r="H21" s="86"/>
      <c r="I21" s="86"/>
      <c r="J21" s="86"/>
    </row>
    <row r="23" spans="1:11" ht="16.5">
      <c r="A23" s="86" t="s">
        <v>29</v>
      </c>
      <c r="B23" s="86"/>
      <c r="C23" s="86"/>
      <c r="D23" s="86"/>
      <c r="E23" s="86"/>
      <c r="F23" s="86"/>
      <c r="G23" s="86"/>
      <c r="H23" s="86"/>
      <c r="I23" s="86"/>
      <c r="J23" s="86"/>
      <c r="K23" s="8"/>
    </row>
    <row r="24" spans="1:10" ht="16.5">
      <c r="A24" s="87" t="s">
        <v>30</v>
      </c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16.5">
      <c r="A25" s="87" t="s">
        <v>26</v>
      </c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6.5">
      <c r="A26" s="94" t="s">
        <v>86</v>
      </c>
      <c r="B26" s="87"/>
      <c r="C26" s="87"/>
      <c r="D26" s="87"/>
      <c r="E26" s="87"/>
      <c r="F26" s="87"/>
      <c r="G26" s="87"/>
      <c r="H26" s="87"/>
      <c r="I26" s="87"/>
      <c r="J26" s="87"/>
    </row>
  </sheetData>
  <sheetProtection password="CE28" sheet="1" objects="1" scenarios="1"/>
  <mergeCells count="26">
    <mergeCell ref="A1:J1"/>
    <mergeCell ref="A4:J4"/>
    <mergeCell ref="A25:J25"/>
    <mergeCell ref="A26:J26"/>
    <mergeCell ref="A6:J6"/>
    <mergeCell ref="A7:J7"/>
    <mergeCell ref="A8:J8"/>
    <mergeCell ref="A11:J11"/>
    <mergeCell ref="A10:J10"/>
    <mergeCell ref="A9:J9"/>
    <mergeCell ref="B13:J13"/>
    <mergeCell ref="B14:J14"/>
    <mergeCell ref="B15:J15"/>
    <mergeCell ref="B16:J16"/>
    <mergeCell ref="B17:J17"/>
    <mergeCell ref="F18:G18"/>
    <mergeCell ref="C18:D18"/>
    <mergeCell ref="C19:D19"/>
    <mergeCell ref="F19:G19"/>
    <mergeCell ref="A23:J23"/>
    <mergeCell ref="A24:J24"/>
    <mergeCell ref="H19:J19"/>
    <mergeCell ref="H20:J20"/>
    <mergeCell ref="C20:D20"/>
    <mergeCell ref="F20:G20"/>
    <mergeCell ref="B21:J21"/>
  </mergeCells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N55"/>
  <sheetViews>
    <sheetView showGridLines="0" zoomScaleSheetLayoutView="100" zoomScalePageLayoutView="0" workbookViewId="0" topLeftCell="A25">
      <selection activeCell="J17" sqref="J17"/>
    </sheetView>
  </sheetViews>
  <sheetFormatPr defaultColWidth="8.875" defaultRowHeight="16.5"/>
  <cols>
    <col min="1" max="1" width="8.875" style="1" customWidth="1"/>
    <col min="2" max="2" width="3.875" style="1" customWidth="1"/>
    <col min="3" max="3" width="9.375" style="1" customWidth="1"/>
    <col min="4" max="4" width="8.75390625" style="1" customWidth="1"/>
    <col min="5" max="5" width="3.75390625" style="1" customWidth="1"/>
    <col min="6" max="6" width="5.25390625" style="1" customWidth="1"/>
    <col min="7" max="7" width="3.625" style="1" customWidth="1"/>
    <col min="8" max="8" width="9.125" style="1" customWidth="1"/>
    <col min="9" max="9" width="3.375" style="1" customWidth="1"/>
    <col min="10" max="10" width="5.375" style="1" customWidth="1"/>
    <col min="11" max="11" width="3.25390625" style="1" customWidth="1"/>
    <col min="12" max="12" width="5.625" style="1" customWidth="1"/>
    <col min="13" max="13" width="9.375" style="1" customWidth="1"/>
    <col min="14" max="14" width="4.75390625" style="1" customWidth="1"/>
    <col min="15" max="15" width="4.625" style="1" customWidth="1"/>
    <col min="16" max="16384" width="8.875" style="1" customWidth="1"/>
  </cols>
  <sheetData>
    <row r="1" spans="1:12" ht="21">
      <c r="A1" s="112" t="s">
        <v>61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9" ht="0.75" customHeight="1">
      <c r="A2" s="86"/>
      <c r="B2" s="86"/>
      <c r="C2" s="86"/>
      <c r="D2" s="86"/>
      <c r="E2" s="86"/>
      <c r="F2" s="86"/>
      <c r="G2" s="86"/>
      <c r="H2" s="86"/>
      <c r="I2" s="86"/>
    </row>
    <row r="3" spans="1:9" ht="15.75" customHeight="1">
      <c r="A3" s="86" t="s">
        <v>62</v>
      </c>
      <c r="B3" s="89"/>
      <c r="C3" s="89"/>
      <c r="D3" s="89"/>
      <c r="E3" s="103">
        <v>50190</v>
      </c>
      <c r="F3" s="104"/>
      <c r="G3" s="105"/>
      <c r="H3" s="1" t="s">
        <v>58</v>
      </c>
      <c r="I3" s="8"/>
    </row>
    <row r="4" spans="1:14" ht="15.75" customHeight="1">
      <c r="A4" s="86" t="s">
        <v>63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6"/>
    </row>
    <row r="5" spans="1:11" ht="15.75" customHeight="1">
      <c r="A5" s="12"/>
      <c r="B5" s="96"/>
      <c r="C5" s="96"/>
      <c r="D5" s="106" t="s">
        <v>50</v>
      </c>
      <c r="E5" s="91"/>
      <c r="G5" s="106" t="s">
        <v>32</v>
      </c>
      <c r="H5" s="91"/>
      <c r="J5" s="91"/>
      <c r="K5" s="91"/>
    </row>
    <row r="6" spans="1:13" ht="15.75" customHeight="1">
      <c r="A6" s="12"/>
      <c r="B6" s="97" t="s">
        <v>36</v>
      </c>
      <c r="C6" s="97"/>
      <c r="D6" s="98" t="s">
        <v>88</v>
      </c>
      <c r="E6" s="99"/>
      <c r="F6" s="9" t="s">
        <v>47</v>
      </c>
      <c r="G6" s="98" t="s">
        <v>89</v>
      </c>
      <c r="H6" s="99"/>
      <c r="I6" s="12"/>
      <c r="J6" s="13"/>
      <c r="K6" s="13"/>
      <c r="L6" s="12"/>
      <c r="M6" s="12"/>
    </row>
    <row r="7" spans="1:13" ht="15.75" customHeight="1">
      <c r="A7" s="12"/>
      <c r="B7" s="97" t="s">
        <v>37</v>
      </c>
      <c r="C7" s="97"/>
      <c r="D7" s="98"/>
      <c r="E7" s="99"/>
      <c r="F7" s="9" t="s">
        <v>47</v>
      </c>
      <c r="G7" s="98"/>
      <c r="H7" s="99"/>
      <c r="I7" s="12"/>
      <c r="J7" s="13"/>
      <c r="K7" s="13"/>
      <c r="L7" s="12"/>
      <c r="M7" s="12"/>
    </row>
    <row r="8" spans="1:13" ht="15.75" customHeight="1">
      <c r="A8" s="12" t="s">
        <v>33</v>
      </c>
      <c r="B8" s="97" t="s">
        <v>38</v>
      </c>
      <c r="C8" s="97"/>
      <c r="D8" s="98"/>
      <c r="E8" s="99"/>
      <c r="F8" s="9" t="s">
        <v>47</v>
      </c>
      <c r="G8" s="98"/>
      <c r="H8" s="99"/>
      <c r="I8" s="12"/>
      <c r="J8" s="13"/>
      <c r="K8" s="13"/>
      <c r="L8" s="12"/>
      <c r="M8" s="12"/>
    </row>
    <row r="9" spans="1:13" ht="15.75" customHeight="1">
      <c r="A9" s="12"/>
      <c r="B9" s="97" t="s">
        <v>39</v>
      </c>
      <c r="C9" s="97"/>
      <c r="D9" s="98"/>
      <c r="E9" s="99"/>
      <c r="F9" s="9" t="s">
        <v>47</v>
      </c>
      <c r="G9" s="98"/>
      <c r="H9" s="99"/>
      <c r="I9" s="12"/>
      <c r="J9" s="13"/>
      <c r="K9" s="13"/>
      <c r="L9" s="12"/>
      <c r="M9" s="12"/>
    </row>
    <row r="10" spans="1:14" ht="15.75" customHeight="1">
      <c r="A10" s="12"/>
      <c r="B10" s="97" t="s">
        <v>40</v>
      </c>
      <c r="C10" s="97"/>
      <c r="D10" s="118"/>
      <c r="E10" s="119"/>
      <c r="F10" s="9" t="s">
        <v>47</v>
      </c>
      <c r="G10" s="118"/>
      <c r="H10" s="119"/>
      <c r="I10" s="12"/>
      <c r="J10" s="14"/>
      <c r="K10" s="14"/>
      <c r="L10" s="12"/>
      <c r="M10" s="12"/>
      <c r="N10" s="26"/>
    </row>
    <row r="11" spans="1:13" ht="12.75" customHeight="1" hidden="1">
      <c r="A11" s="12"/>
      <c r="B11" s="13"/>
      <c r="C11" s="13"/>
      <c r="D11" s="25"/>
      <c r="E11" s="25"/>
      <c r="F11" s="9"/>
      <c r="G11" s="25"/>
      <c r="H11" s="25"/>
      <c r="I11" s="12"/>
      <c r="J11" s="14"/>
      <c r="K11" s="14"/>
      <c r="L11" s="12"/>
      <c r="M11" s="12"/>
    </row>
    <row r="12" spans="1:14" ht="14.25" customHeight="1" hidden="1">
      <c r="A12" s="141"/>
      <c r="B12" s="89"/>
      <c r="C12" s="89"/>
      <c r="D12" s="89"/>
      <c r="E12" s="89"/>
      <c r="F12" s="89"/>
      <c r="G12" s="89"/>
      <c r="H12" s="89"/>
      <c r="I12" s="89"/>
      <c r="J12" s="89"/>
      <c r="K12" s="6"/>
      <c r="L12" s="6"/>
      <c r="M12" s="6"/>
      <c r="N12" s="8"/>
    </row>
    <row r="13" spans="1:14" ht="15.75" customHeight="1">
      <c r="A13" s="24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"/>
    </row>
    <row r="14" spans="1:14" ht="15.75" customHeight="1">
      <c r="A14" s="93" t="s">
        <v>87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26"/>
    </row>
    <row r="15" spans="1:14" ht="15.7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6"/>
    </row>
    <row r="16" spans="1:13" ht="0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.75" customHeight="1">
      <c r="A17" s="149" t="s">
        <v>41</v>
      </c>
      <c r="B17" s="143"/>
      <c r="C17" s="143"/>
      <c r="D17" s="143"/>
      <c r="E17" s="32"/>
      <c r="F17" s="27"/>
      <c r="G17" s="27"/>
      <c r="H17" s="27"/>
      <c r="I17" s="27"/>
      <c r="J17" s="27"/>
      <c r="K17" s="27"/>
      <c r="L17" s="27"/>
      <c r="M17" s="28"/>
    </row>
    <row r="18" spans="1:13" ht="15.75" customHeight="1">
      <c r="A18" s="150" t="s">
        <v>44</v>
      </c>
      <c r="B18" s="151"/>
      <c r="C18" s="151"/>
      <c r="D18" s="151"/>
      <c r="E18" s="151"/>
      <c r="F18" s="151"/>
      <c r="G18" s="151"/>
      <c r="H18" s="145" t="s">
        <v>142</v>
      </c>
      <c r="I18" s="145"/>
      <c r="J18" s="145"/>
      <c r="K18" s="145"/>
      <c r="L18" s="15"/>
      <c r="M18" s="31"/>
    </row>
    <row r="19" spans="1:13" ht="15.75" customHeight="1">
      <c r="A19" s="116" t="s">
        <v>45</v>
      </c>
      <c r="B19" s="146"/>
      <c r="C19" s="146"/>
      <c r="D19" s="146"/>
      <c r="E19" s="146"/>
      <c r="F19" s="146"/>
      <c r="G19" s="146"/>
      <c r="H19" s="145" t="s">
        <v>140</v>
      </c>
      <c r="I19" s="145"/>
      <c r="J19" s="145"/>
      <c r="K19" s="145"/>
      <c r="L19" s="15"/>
      <c r="M19" s="31"/>
    </row>
    <row r="20" spans="1:14" ht="15.75" customHeight="1">
      <c r="A20" s="116" t="s">
        <v>22</v>
      </c>
      <c r="B20" s="117"/>
      <c r="C20" s="117"/>
      <c r="D20" s="147" t="s">
        <v>141</v>
      </c>
      <c r="E20" s="117"/>
      <c r="F20" s="117"/>
      <c r="G20" s="117"/>
      <c r="H20" s="117"/>
      <c r="I20" s="117"/>
      <c r="J20" s="117"/>
      <c r="K20" s="117"/>
      <c r="L20" s="117"/>
      <c r="M20" s="148"/>
      <c r="N20" s="6"/>
    </row>
    <row r="21" spans="1:13" ht="15.75" customHeight="1">
      <c r="A21" s="29"/>
      <c r="B21" s="30"/>
      <c r="C21" s="30"/>
      <c r="D21" s="117"/>
      <c r="E21" s="117"/>
      <c r="F21" s="117"/>
      <c r="G21" s="117"/>
      <c r="H21" s="117"/>
      <c r="I21" s="117"/>
      <c r="J21" s="117"/>
      <c r="K21" s="117"/>
      <c r="L21" s="117"/>
      <c r="M21" s="148"/>
    </row>
    <row r="22" spans="1:13" ht="15.75" customHeight="1">
      <c r="A22" s="157" t="s">
        <v>23</v>
      </c>
      <c r="B22" s="158"/>
      <c r="C22" s="158"/>
      <c r="D22" s="152" t="s">
        <v>143</v>
      </c>
      <c r="E22" s="152"/>
      <c r="F22" s="153"/>
      <c r="G22" s="154"/>
      <c r="H22" s="154"/>
      <c r="I22" s="154"/>
      <c r="J22" s="154"/>
      <c r="K22" s="155"/>
      <c r="L22" s="155"/>
      <c r="M22" s="156"/>
    </row>
    <row r="23" spans="1:13" ht="15.75" customHeight="1" hidden="1">
      <c r="A23" s="142"/>
      <c r="B23" s="143"/>
      <c r="C23" s="143"/>
      <c r="D23" s="143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 ht="15.75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ht="0.75" customHeight="1">
      <c r="A25" s="17"/>
      <c r="B25" s="17"/>
      <c r="C25" s="18"/>
      <c r="D25" s="20"/>
      <c r="E25" s="20"/>
      <c r="F25" s="21"/>
      <c r="G25" s="19"/>
      <c r="H25" s="19"/>
      <c r="I25" s="19"/>
      <c r="J25" s="19"/>
      <c r="K25" s="15"/>
      <c r="L25" s="15"/>
      <c r="M25" s="6"/>
    </row>
    <row r="26" ht="15.75" customHeight="1">
      <c r="A26" s="1" t="s">
        <v>0</v>
      </c>
    </row>
    <row r="27" spans="1:13" ht="15.75" customHeight="1">
      <c r="A27" s="114" t="s">
        <v>83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13" ht="15.75" customHeight="1">
      <c r="A28" s="115" t="s">
        <v>82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3" ht="15.75" customHeight="1">
      <c r="A29" s="159" t="s">
        <v>42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  <row r="30" spans="1:14" ht="15.75" customHeight="1">
      <c r="A30" s="100" t="s">
        <v>48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2"/>
    </row>
    <row r="31" spans="1:14" ht="15.75" customHeight="1">
      <c r="A31" s="100" t="s">
        <v>70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2"/>
    </row>
    <row r="32" spans="1:14" ht="15.75" customHeight="1">
      <c r="A32" s="100" t="s">
        <v>71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2"/>
    </row>
    <row r="33" spans="1:14" ht="15.75" customHeight="1">
      <c r="A33" s="100" t="s">
        <v>72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2"/>
    </row>
    <row r="34" spans="1:14" ht="15.75" customHeight="1">
      <c r="A34" s="100" t="s">
        <v>73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2"/>
    </row>
    <row r="35" spans="1:14" ht="15.75" customHeight="1">
      <c r="A35" s="100" t="s">
        <v>74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2"/>
    </row>
    <row r="36" spans="1:14" ht="15.75" customHeight="1">
      <c r="A36" s="100" t="s">
        <v>69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2"/>
    </row>
    <row r="37" spans="1:13" ht="15.75" customHeight="1">
      <c r="A37" s="101" t="s">
        <v>81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5.75" customHeight="1">
      <c r="A38" s="95" t="s">
        <v>80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4" ht="15.75" customHeight="1">
      <c r="A39" s="100" t="s">
        <v>75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2"/>
    </row>
    <row r="40" spans="1:14" ht="15.75" customHeight="1">
      <c r="A40" s="100" t="s">
        <v>76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2"/>
    </row>
    <row r="41" spans="1:14" ht="15.75" customHeight="1">
      <c r="A41" s="100" t="s">
        <v>77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2"/>
    </row>
    <row r="42" spans="1:14" ht="15.75" customHeight="1">
      <c r="A42" s="100" t="s">
        <v>79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2"/>
    </row>
    <row r="43" spans="1:14" ht="15.75" customHeight="1">
      <c r="A43" s="100" t="s">
        <v>78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2"/>
    </row>
    <row r="44" spans="1:14" ht="0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"/>
    </row>
    <row r="45" spans="1:13" ht="15.75" customHeight="1">
      <c r="A45" s="16" t="s">
        <v>49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.75" customHeight="1">
      <c r="A46" s="108" t="s">
        <v>21</v>
      </c>
      <c r="B46" s="134"/>
      <c r="C46" s="132" t="s">
        <v>28</v>
      </c>
      <c r="D46" s="122" t="s">
        <v>1</v>
      </c>
      <c r="E46" s="108" t="s">
        <v>20</v>
      </c>
      <c r="F46" s="109"/>
      <c r="G46" s="108" t="s">
        <v>19</v>
      </c>
      <c r="H46" s="138"/>
      <c r="I46" s="108" t="s">
        <v>28</v>
      </c>
      <c r="J46" s="109"/>
      <c r="K46" s="108" t="s">
        <v>1</v>
      </c>
      <c r="L46" s="109"/>
      <c r="M46" s="122" t="s">
        <v>2</v>
      </c>
    </row>
    <row r="47" spans="1:13" ht="15.75" customHeight="1">
      <c r="A47" s="124"/>
      <c r="B47" s="135"/>
      <c r="C47" s="133"/>
      <c r="D47" s="122"/>
      <c r="E47" s="124"/>
      <c r="F47" s="111"/>
      <c r="G47" s="139"/>
      <c r="H47" s="140"/>
      <c r="I47" s="110"/>
      <c r="J47" s="111"/>
      <c r="K47" s="110"/>
      <c r="L47" s="111"/>
      <c r="M47" s="122"/>
    </row>
    <row r="48" spans="1:13" ht="15.75" customHeight="1">
      <c r="A48" s="107" t="s">
        <v>84</v>
      </c>
      <c r="B48" s="107"/>
      <c r="C48" s="3" t="s">
        <v>3</v>
      </c>
      <c r="D48" s="3">
        <v>1</v>
      </c>
      <c r="E48" s="136" t="s">
        <v>5</v>
      </c>
      <c r="F48" s="137"/>
      <c r="G48" s="107" t="s">
        <v>6</v>
      </c>
      <c r="H48" s="107"/>
      <c r="I48" s="120">
        <v>20</v>
      </c>
      <c r="J48" s="121"/>
      <c r="K48" s="120">
        <v>3</v>
      </c>
      <c r="L48" s="121"/>
      <c r="M48" s="4" t="s">
        <v>7</v>
      </c>
    </row>
    <row r="49" spans="1:13" ht="15.75" customHeight="1">
      <c r="A49" s="107" t="s">
        <v>8</v>
      </c>
      <c r="B49" s="107"/>
      <c r="C49" s="3">
        <v>10</v>
      </c>
      <c r="D49" s="3">
        <v>2</v>
      </c>
      <c r="E49" s="125" t="s">
        <v>4</v>
      </c>
      <c r="F49" s="126"/>
      <c r="G49" s="123" t="s">
        <v>9</v>
      </c>
      <c r="H49" s="123"/>
      <c r="I49" s="128">
        <v>23</v>
      </c>
      <c r="J49" s="129"/>
      <c r="K49" s="128">
        <v>3</v>
      </c>
      <c r="L49" s="129"/>
      <c r="M49" s="33" t="s">
        <v>7</v>
      </c>
    </row>
    <row r="50" spans="1:13" ht="15.75" customHeight="1">
      <c r="A50" s="107" t="s">
        <v>10</v>
      </c>
      <c r="B50" s="107"/>
      <c r="C50" s="3">
        <v>12</v>
      </c>
      <c r="D50" s="3">
        <v>2</v>
      </c>
      <c r="E50" s="125" t="s">
        <v>4</v>
      </c>
      <c r="F50" s="126"/>
      <c r="G50" s="107" t="s">
        <v>11</v>
      </c>
      <c r="H50" s="107"/>
      <c r="I50" s="120">
        <v>26</v>
      </c>
      <c r="J50" s="121"/>
      <c r="K50" s="120">
        <v>3</v>
      </c>
      <c r="L50" s="121"/>
      <c r="M50" s="4" t="s">
        <v>7</v>
      </c>
    </row>
    <row r="51" spans="1:13" ht="15.75" customHeight="1">
      <c r="A51" s="107" t="s">
        <v>12</v>
      </c>
      <c r="B51" s="107"/>
      <c r="C51" s="3">
        <v>14</v>
      </c>
      <c r="D51" s="3">
        <v>2</v>
      </c>
      <c r="E51" s="125" t="s">
        <v>4</v>
      </c>
      <c r="F51" s="126"/>
      <c r="G51" s="107" t="s">
        <v>13</v>
      </c>
      <c r="H51" s="107"/>
      <c r="I51" s="120">
        <v>29</v>
      </c>
      <c r="J51" s="121"/>
      <c r="K51" s="120">
        <v>3</v>
      </c>
      <c r="L51" s="121"/>
      <c r="M51" s="4" t="s">
        <v>7</v>
      </c>
    </row>
    <row r="52" spans="1:13" ht="15.75" customHeight="1">
      <c r="A52" s="107" t="s">
        <v>14</v>
      </c>
      <c r="B52" s="107"/>
      <c r="C52" s="3">
        <v>16</v>
      </c>
      <c r="D52" s="3">
        <v>2</v>
      </c>
      <c r="E52" s="125" t="s">
        <v>4</v>
      </c>
      <c r="F52" s="126"/>
      <c r="G52" s="107" t="s">
        <v>15</v>
      </c>
      <c r="H52" s="107"/>
      <c r="I52" s="120">
        <v>32</v>
      </c>
      <c r="J52" s="121"/>
      <c r="K52" s="120">
        <v>4</v>
      </c>
      <c r="L52" s="121"/>
      <c r="M52" s="4" t="s">
        <v>16</v>
      </c>
    </row>
    <row r="53" spans="1:13" ht="15.75" customHeight="1">
      <c r="A53" s="107" t="s">
        <v>17</v>
      </c>
      <c r="B53" s="107"/>
      <c r="C53" s="3">
        <v>18</v>
      </c>
      <c r="D53" s="3">
        <v>2</v>
      </c>
      <c r="E53" s="125" t="s">
        <v>4</v>
      </c>
      <c r="F53" s="126"/>
      <c r="G53" s="107" t="s">
        <v>18</v>
      </c>
      <c r="H53" s="107"/>
      <c r="I53" s="120">
        <v>36</v>
      </c>
      <c r="J53" s="121"/>
      <c r="K53" s="127" t="s">
        <v>27</v>
      </c>
      <c r="L53" s="121"/>
      <c r="M53" s="23" t="s">
        <v>27</v>
      </c>
    </row>
    <row r="54" spans="1:13" ht="15.75" customHeight="1">
      <c r="A54" s="86" t="s">
        <v>85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ht="16.5">
      <c r="C55" s="26"/>
    </row>
  </sheetData>
  <sheetProtection password="CE28" sheet="1" objects="1" scenarios="1"/>
  <mergeCells count="95">
    <mergeCell ref="A40:M40"/>
    <mergeCell ref="A41:M41"/>
    <mergeCell ref="A42:M42"/>
    <mergeCell ref="A43:M43"/>
    <mergeCell ref="A14:M15"/>
    <mergeCell ref="H18:K18"/>
    <mergeCell ref="A31:M31"/>
    <mergeCell ref="A36:M36"/>
    <mergeCell ref="A29:M29"/>
    <mergeCell ref="A35:M35"/>
    <mergeCell ref="A12:J12"/>
    <mergeCell ref="A23:D23"/>
    <mergeCell ref="E23:M23"/>
    <mergeCell ref="H19:K19"/>
    <mergeCell ref="A19:G19"/>
    <mergeCell ref="D20:M21"/>
    <mergeCell ref="A17:D17"/>
    <mergeCell ref="A18:G18"/>
    <mergeCell ref="D22:M22"/>
    <mergeCell ref="A22:C22"/>
    <mergeCell ref="B10:C10"/>
    <mergeCell ref="G6:H6"/>
    <mergeCell ref="G7:H7"/>
    <mergeCell ref="G8:H8"/>
    <mergeCell ref="G9:H9"/>
    <mergeCell ref="B6:C6"/>
    <mergeCell ref="D6:E6"/>
    <mergeCell ref="G10:H10"/>
    <mergeCell ref="A30:M30"/>
    <mergeCell ref="A24:M24"/>
    <mergeCell ref="C46:C47"/>
    <mergeCell ref="A46:B47"/>
    <mergeCell ref="D46:D47"/>
    <mergeCell ref="I49:J49"/>
    <mergeCell ref="I48:J48"/>
    <mergeCell ref="K46:L47"/>
    <mergeCell ref="E48:F48"/>
    <mergeCell ref="G46:H47"/>
    <mergeCell ref="K52:L52"/>
    <mergeCell ref="K48:L48"/>
    <mergeCell ref="K49:L49"/>
    <mergeCell ref="K50:L50"/>
    <mergeCell ref="K51:L51"/>
    <mergeCell ref="A39:M39"/>
    <mergeCell ref="I51:J51"/>
    <mergeCell ref="G50:H50"/>
    <mergeCell ref="G51:H51"/>
    <mergeCell ref="G52:H52"/>
    <mergeCell ref="A54:M54"/>
    <mergeCell ref="E50:F50"/>
    <mergeCell ref="E51:F51"/>
    <mergeCell ref="E52:F52"/>
    <mergeCell ref="E53:F53"/>
    <mergeCell ref="A50:B50"/>
    <mergeCell ref="A51:B51"/>
    <mergeCell ref="A52:B52"/>
    <mergeCell ref="K53:L53"/>
    <mergeCell ref="A53:B53"/>
    <mergeCell ref="G53:H53"/>
    <mergeCell ref="I53:J53"/>
    <mergeCell ref="I50:J50"/>
    <mergeCell ref="I52:J52"/>
    <mergeCell ref="M46:M47"/>
    <mergeCell ref="A49:B49"/>
    <mergeCell ref="G48:H48"/>
    <mergeCell ref="G49:H49"/>
    <mergeCell ref="E46:F47"/>
    <mergeCell ref="E49:F49"/>
    <mergeCell ref="A48:B48"/>
    <mergeCell ref="I46:J47"/>
    <mergeCell ref="A1:L1"/>
    <mergeCell ref="A27:M27"/>
    <mergeCell ref="A28:M28"/>
    <mergeCell ref="A20:C20"/>
    <mergeCell ref="D8:E8"/>
    <mergeCell ref="D9:E9"/>
    <mergeCell ref="D10:E10"/>
    <mergeCell ref="B9:C9"/>
    <mergeCell ref="A2:I2"/>
    <mergeCell ref="J5:K5"/>
    <mergeCell ref="A3:D3"/>
    <mergeCell ref="E3:G3"/>
    <mergeCell ref="A4:M4"/>
    <mergeCell ref="D5:E5"/>
    <mergeCell ref="G5:H5"/>
    <mergeCell ref="A38:M38"/>
    <mergeCell ref="B5:C5"/>
    <mergeCell ref="B7:C7"/>
    <mergeCell ref="B8:C8"/>
    <mergeCell ref="D7:E7"/>
    <mergeCell ref="A32:M32"/>
    <mergeCell ref="A33:M33"/>
    <mergeCell ref="A34:M34"/>
    <mergeCell ref="B13:M13"/>
    <mergeCell ref="A37:M37"/>
  </mergeCells>
  <printOptions/>
  <pageMargins left="0.9448818897637796" right="0" top="0.4724409448818898" bottom="0.3937007874015748" header="0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</dc:creator>
  <cp:keywords/>
  <dc:description/>
  <cp:lastModifiedBy>HDUT</cp:lastModifiedBy>
  <cp:lastPrinted>2015-10-13T06:04:18Z</cp:lastPrinted>
  <dcterms:created xsi:type="dcterms:W3CDTF">2001-07-17T02:08:30Z</dcterms:created>
  <dcterms:modified xsi:type="dcterms:W3CDTF">2021-08-10T06:52:13Z</dcterms:modified>
  <cp:category/>
  <cp:version/>
  <cp:contentType/>
  <cp:contentStatus/>
</cp:coreProperties>
</file>